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8\"/>
    </mc:Choice>
  </mc:AlternateContent>
  <bookViews>
    <workbookView xWindow="0" yWindow="240" windowWidth="11490" windowHeight="1710" activeTab="4"/>
  </bookViews>
  <sheets>
    <sheet name="Tab. 1." sheetId="9" r:id="rId1"/>
    <sheet name="Graf 1." sheetId="10" r:id="rId2"/>
    <sheet name="Tab.2" sheetId="15" r:id="rId3"/>
    <sheet name="Graf 2" sheetId="18" r:id="rId4"/>
    <sheet name="Tab. 3" sheetId="22" r:id="rId5"/>
    <sheet name="Graf 3." sheetId="21" r:id="rId6"/>
    <sheet name="Tab. 4" sheetId="16" r:id="rId7"/>
    <sheet name="Graf 4." sheetId="23" r:id="rId8"/>
    <sheet name="Tab.5" sheetId="17" r:id="rId9"/>
    <sheet name="Tab. 6" sheetId="4" r:id="rId10"/>
    <sheet name="Tab. 7 " sheetId="20" r:id="rId11"/>
    <sheet name="Metodologija" sheetId="13" r:id="rId12"/>
  </sheets>
  <definedNames>
    <definedName name="_xlnm.Print_Area" localSheetId="1">'Graf 1.'!$N:$V</definedName>
    <definedName name="_xlnm.Print_Area" localSheetId="3">'Graf 2'!$A:$K</definedName>
    <definedName name="_xlnm.Print_Area" localSheetId="5">'Graf 3.'!$N:$V</definedName>
    <definedName name="_xlnm.Print_Area" localSheetId="4">'Tab. 3'!$A:$J</definedName>
    <definedName name="_xlnm.Print_Area" localSheetId="6">'Tab. 4'!$A:$J</definedName>
    <definedName name="_xlnm.Print_Area" localSheetId="9">'Tab. 6'!$A$1:$N$15</definedName>
    <definedName name="_xlnm.Print_Area" localSheetId="10">'Tab. 7 '!$A:$N</definedName>
    <definedName name="_xlnm.Print_Area" localSheetId="2">Tab.2!$A:$J</definedName>
  </definedNames>
  <calcPr calcId="162913"/>
</workbook>
</file>

<file path=xl/calcChain.xml><?xml version="1.0" encoding="utf-8"?>
<calcChain xmlns="http://schemas.openxmlformats.org/spreadsheetml/2006/main">
  <c r="E6" i="4" l="1"/>
  <c r="R6" i="23" l="1"/>
  <c r="Q6" i="23"/>
  <c r="P6" i="23"/>
  <c r="O6" i="23"/>
  <c r="N6" i="23"/>
  <c r="E7" i="4" l="1"/>
  <c r="F7" i="4"/>
  <c r="F6" i="4" s="1"/>
  <c r="O7" i="18" l="1"/>
  <c r="O8" i="10" l="1"/>
  <c r="Q8" i="10" s="1"/>
  <c r="P8" i="10"/>
  <c r="P5" i="10"/>
  <c r="O5" i="10"/>
  <c r="Q5" i="10" s="1"/>
  <c r="P9" i="10"/>
  <c r="O9" i="10"/>
  <c r="P6" i="10"/>
  <c r="O6" i="10"/>
  <c r="Q6" i="10" s="1"/>
  <c r="P7" i="10"/>
  <c r="O7" i="10"/>
  <c r="Q7" i="10" l="1"/>
  <c r="Q9" i="10"/>
  <c r="M8" i="4" l="1"/>
  <c r="G8" i="4"/>
  <c r="G7" i="4" s="1"/>
  <c r="G6" i="4" s="1"/>
  <c r="H8" i="4" l="1"/>
  <c r="H7" i="4" s="1"/>
  <c r="H6" i="4" s="1"/>
  <c r="J8" i="4"/>
  <c r="J7" i="4" s="1"/>
  <c r="J6" i="4" s="1"/>
  <c r="K8" i="4"/>
  <c r="K7" i="4" s="1"/>
  <c r="K6" i="4" s="1"/>
  <c r="I8" i="4"/>
  <c r="I7" i="4" s="1"/>
  <c r="I6" i="4" s="1"/>
  <c r="M7" i="4"/>
  <c r="M6" i="4" s="1"/>
  <c r="L8" i="4" l="1"/>
  <c r="L7" i="4" s="1"/>
  <c r="L6" i="4" s="1"/>
</calcChain>
</file>

<file path=xl/sharedStrings.xml><?xml version="1.0" encoding="utf-8"?>
<sst xmlns="http://schemas.openxmlformats.org/spreadsheetml/2006/main" count="350" uniqueCount="154">
  <si>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</si>
  <si>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</si>
  <si>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</si>
  <si>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</si>
  <si>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</si>
  <si>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</si>
  <si>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</si>
  <si>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</si>
  <si>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</si>
  <si>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</si>
  <si>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</si>
  <si>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</si>
  <si>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</si>
  <si>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</si>
  <si>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</si>
  <si>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</si>
  <si>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</si>
  <si>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</si>
  <si>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</si>
  <si>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</si>
  <si>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</si>
  <si>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</si>
  <si>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</si>
  <si>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</si>
  <si>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</si>
  <si>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</si>
  <si>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t>Vrsta gradnje</t>
  </si>
  <si>
    <t>Indeksi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</si>
  <si>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</si>
  <si>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</si>
  <si>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</si>
  <si>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</si>
  <si>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</si>
  <si>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</si>
  <si>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</si>
  <si>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</si>
  <si>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</si>
  <si>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</si>
  <si>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2017.</t>
  </si>
  <si>
    <t>Zatvorena skladišta</t>
  </si>
  <si>
    <t>Ostale nestambene zgrade</t>
  </si>
  <si>
    <t>Broj 
dozvola</t>
  </si>
  <si>
    <t>Površina, 
m²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</si>
  <si>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</si>
  <si>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</si>
  <si>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</si>
  <si>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</si>
  <si>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</si>
  <si>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</si>
  <si>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</si>
  <si>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</si>
  <si>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</si>
  <si>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</si>
  <si>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</si>
  <si>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</si>
  <si>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</si>
  <si>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</si>
  <si>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</si>
  <si>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</si>
  <si>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</si>
  <si>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</si>
  <si>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</si>
  <si>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</si>
  <si>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</si>
  <si>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</si>
  <si>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</si>
  <si>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</si>
  <si>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</si>
  <si>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</si>
  <si>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</si>
  <si>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</si>
  <si>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</si>
  <si>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</si>
  <si>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</si>
  <si>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</si>
  <si>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</si>
  <si>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</si>
  <si>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</si>
  <si>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</si>
  <si>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</si>
  <si>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</si>
  <si>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Poljoprivredne gospodarske zgrade</t>
  </si>
  <si>
    <t>Hoteli i slične zgrade</t>
  </si>
  <si>
    <t>UKUPNO</t>
  </si>
  <si>
    <t>pravne osobe</t>
  </si>
  <si>
    <t>fizičke osobe</t>
  </si>
  <si>
    <t>6. STANOVI U ZGRADAMA ZA KOJE SU IZDANE GRAĐEVINSKE DOZVOLE PREMA VRSTI ZGRADE, GRADNJE I BROJU SOBA,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</si>
  <si>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</si>
  <si>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</si>
  <si>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</si>
  <si>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</si>
  <si>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</si>
  <si>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</si>
  <si>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</si>
  <si>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</si>
  <si>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</si>
  <si>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</si>
  <si>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</si>
  <si>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</si>
  <si>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</si>
  <si>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</si>
  <si>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</si>
  <si>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</si>
  <si>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</si>
  <si>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</si>
  <si>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</si>
  <si>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</si>
  <si>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 xml:space="preserve">pomoćna tabela </t>
  </si>
  <si>
    <t>2018.</t>
  </si>
  <si>
    <t xml:space="preserve">Obnavljanje ruševnih zgrada </t>
  </si>
  <si>
    <t>I.</t>
  </si>
  <si>
    <t>II.</t>
  </si>
  <si>
    <t>III.</t>
  </si>
  <si>
    <t xml:space="preserve">IV. </t>
  </si>
  <si>
    <t>ukupno građevinske dozvole</t>
  </si>
  <si>
    <t>tromj.</t>
  </si>
  <si>
    <t>Obnavljanje ruševnih zgrada</t>
  </si>
  <si>
    <t>Povjesni i zaštićeni spomenici</t>
  </si>
  <si>
    <t>Zgrade željezničkog i cestovnog prometa</t>
  </si>
  <si>
    <t>I. - XII.</t>
  </si>
  <si>
    <t>X.-XII.</t>
  </si>
  <si>
    <t>X. - XII. 2018.</t>
  </si>
  <si>
    <t>I. - XII. 2018.</t>
  </si>
  <si>
    <t xml:space="preserve">  X. - XII. 2018.</t>
  </si>
  <si>
    <t xml:space="preserve">  I. - XII. 2018.</t>
  </si>
  <si>
    <t>Učilišta i zgrade za zn.-istraž.djelatnosti</t>
  </si>
  <si>
    <t>3. PREDVIĐENA VRIJEDNOST RADOVA PREMA VRSTI GRAĐEVINA I INVESTITORU</t>
  </si>
  <si>
    <t>tis. kuna</t>
  </si>
  <si>
    <t>Zgrade</t>
  </si>
  <si>
    <t xml:space="preserve">Ostale građevine </t>
  </si>
  <si>
    <t xml:space="preserve">fizičke osobe </t>
  </si>
  <si>
    <t>BROJ GRAĐEVINSKIH GRAĐEVINSKIH DOZVOLA PREMA VRSTI GRADNJE</t>
  </si>
  <si>
    <t>podaci za G 4.</t>
  </si>
  <si>
    <t xml:space="preserve"> 2014.</t>
  </si>
  <si>
    <t xml:space="preserve"> 2015.</t>
  </si>
  <si>
    <t xml:space="preserve"> 2016.</t>
  </si>
  <si>
    <t xml:space="preserve"> 2017.</t>
  </si>
  <si>
    <t xml:space="preserve"> 2018.</t>
  </si>
  <si>
    <t>ukupno:</t>
  </si>
  <si>
    <t>novogradnja</t>
  </si>
  <si>
    <t>rekonstrukcija</t>
  </si>
  <si>
    <t>7. STANOVI U ZGRADAMA ZA KOJE SU IZDANE GRAĐEVINSKE DOZVOLE PREMA VRSTI ZGRADE, GRADNJE I BROJU SOBA,</t>
  </si>
  <si>
    <t xml:space="preserve">5. IZDANE GRAĐEVINSKE DOZVOLE ZA ZGRADE PREMA NAMJENI, VELIČINI I VRSTI GRADNJE
</t>
  </si>
  <si>
    <t xml:space="preserve">4. IZDANE GRAĐEVINSKE DOZVOLE I VRIJEDNOST RADOVA PREMA VRSTI GRADNJE </t>
  </si>
  <si>
    <r>
      <t>korisna površina,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</si>
  <si>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rPr>
        <u/>
        <sz val="10"/>
        <rFont val="Calibri"/>
        <family val="2"/>
        <charset val="238"/>
        <scheme val="minor"/>
      </rPr>
      <t>2018.</t>
    </r>
    <r>
      <rPr>
        <sz val="10"/>
        <rFont val="Calibri"/>
        <family val="2"/>
        <charset val="238"/>
        <scheme val="minor"/>
      </rPr>
      <t xml:space="preserve">
2017.</t>
    </r>
  </si>
  <si>
    <r>
      <t xml:space="preserve"> </t>
    </r>
    <r>
      <rPr>
        <sz val="10"/>
        <rFont val="Calibri"/>
        <family val="2"/>
        <charset val="238"/>
        <scheme val="minor"/>
      </rPr>
      <t xml:space="preserve"> -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</si>
  <si>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r>
      <rPr>
        <sz val="10"/>
        <rFont val="Calibri"/>
        <family val="2"/>
        <charset val="238"/>
        <scheme val="minor"/>
      </rPr>
      <t xml:space="preserve">     7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</si>
  <si>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1 141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</si>
  <si>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51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</si>
  <si>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</t>
    </r>
    <r>
      <rPr>
        <sz val="10"/>
        <rFont val="Calibri"/>
        <family val="2"/>
        <charset val="238"/>
        <scheme val="minor"/>
      </rPr>
      <t xml:space="preserve">  5 641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</si>
  <si>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 xml:space="preserve">1) </t>
    </r>
    <r>
      <rPr>
        <sz val="9"/>
        <rFont val="Calibri"/>
        <family val="2"/>
        <charset val="238"/>
        <scheme val="minor"/>
      </rPr>
      <t>Indeks veći od 999.</t>
    </r>
  </si>
  <si>
    <r>
      <t>Dogradnja i nadogradnja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</si>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</sst>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0"/>
    <numFmt numFmtId="167" formatCode="0.000"/>
  </numFmts>
  <fonts count="32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color rgb="FFFF0000"/>
      <name val="Calibri"/>
      <family val="2"/>
      <charset val="238"/>
    </font>
    <font>
      <vertAlign val="superscript"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8" fillId="0" borderId="0" xfId="0" applyFont="1"/>
    <xf numFmtId="0" fontId="1" fillId="0" borderId="14" xfId="0" applyFont="1" applyBorder="1" applyAlignment="1">
      <alignment horizontal="center" vertical="center" wrapText="1"/>
    </xf>
    <xf numFmtId="3" fontId="1" fillId="0" borderId="0" xfId="0" applyNumberFormat="1" applyFont="1" applyFill="1"/>
    <xf numFmtId="0" fontId="5" fillId="0" borderId="0" xfId="0" applyFont="1" applyFill="1"/>
    <xf numFmtId="3" fontId="1" fillId="0" borderId="0" xfId="0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2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3" fontId="1" fillId="0" borderId="0" xfId="0" applyNumberFormat="1" applyFont="1" applyFill="1" applyBorder="1" applyAlignment="1">
      <alignment horizontal="right" indent="3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5" fillId="0" borderId="0" xfId="0" applyFont="1"/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4" fillId="0" borderId="0" xfId="0" applyFont="1"/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center"/>
    </xf>
    <xf numFmtId="0" fontId="12" fillId="0" borderId="13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24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0" fontId="25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7" fillId="0" borderId="0" xfId="0" applyFont="1"/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 indent="2"/>
    </xf>
    <xf numFmtId="3" fontId="1" fillId="2" borderId="0" xfId="0" applyNumberFormat="1" applyFont="1" applyFill="1" applyBorder="1" applyAlignment="1">
      <alignment horizontal="right" indent="2"/>
    </xf>
    <xf numFmtId="3" fontId="3" fillId="2" borderId="0" xfId="0" applyNumberFormat="1" applyFont="1" applyFill="1" applyBorder="1" applyAlignment="1">
      <alignment horizontal="left" indent="2"/>
    </xf>
    <xf numFmtId="3" fontId="26" fillId="0" borderId="0" xfId="0" applyNumberFormat="1" applyFont="1" applyFill="1" applyAlignment="1">
      <alignment horizontal="right" vertical="center" indent="2"/>
    </xf>
    <xf numFmtId="3" fontId="26" fillId="0" borderId="0" xfId="0" applyNumberFormat="1" applyFont="1" applyFill="1" applyAlignment="1">
      <alignment horizontal="right" vertical="center" indent="3"/>
    </xf>
    <xf numFmtId="0" fontId="7" fillId="0" borderId="0" xfId="0" applyFont="1" applyFill="1"/>
    <xf numFmtId="0" fontId="14" fillId="0" borderId="0" xfId="0" applyFont="1" applyAlignment="1">
      <alignment horizontal="justify" wrapText="1"/>
    </xf>
    <xf numFmtId="0" fontId="8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0" fontId="8" fillId="0" borderId="0" xfId="0" applyFont="1" applyBorder="1"/>
    <xf numFmtId="0" fontId="2" fillId="0" borderId="0" xfId="0" applyFont="1" applyFill="1" applyAlignment="1">
      <alignment horizontal="right" vertical="center" indent="3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7" xfId="0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/>
    <xf numFmtId="0" fontId="1" fillId="0" borderId="0" xfId="0" applyFont="1" applyAlignment="1">
      <alignment horizontal="center"/>
    </xf>
    <xf numFmtId="0" fontId="8" fillId="0" borderId="0" xfId="0" applyFont="1" applyAlignment="1"/>
    <xf numFmtId="166" fontId="8" fillId="0" borderId="0" xfId="0" applyNumberFormat="1" applyFont="1"/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right" indent="1"/>
    </xf>
    <xf numFmtId="0" fontId="8" fillId="0" borderId="0" xfId="0" applyFont="1" applyFill="1" applyAlignment="1">
      <alignment horizontal="right" indent="1"/>
    </xf>
    <xf numFmtId="0" fontId="8" fillId="0" borderId="2" xfId="0" applyFont="1" applyFill="1" applyBorder="1" applyAlignment="1">
      <alignment horizontal="right" indent="2"/>
    </xf>
    <xf numFmtId="3" fontId="8" fillId="0" borderId="0" xfId="0" applyNumberFormat="1" applyFont="1" applyFill="1" applyBorder="1" applyAlignment="1">
      <alignment horizontal="right" indent="1"/>
    </xf>
    <xf numFmtId="3" fontId="8" fillId="0" borderId="2" xfId="0" applyNumberFormat="1" applyFont="1" applyFill="1" applyBorder="1" applyAlignment="1">
      <alignment horizontal="right" indent="1"/>
    </xf>
    <xf numFmtId="3" fontId="8" fillId="0" borderId="18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right" indent="3"/>
    </xf>
    <xf numFmtId="0" fontId="8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indent="2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indent="3"/>
    </xf>
    <xf numFmtId="3" fontId="8" fillId="0" borderId="0" xfId="0" applyNumberFormat="1" applyFont="1" applyFill="1" applyBorder="1" applyAlignment="1">
      <alignment horizontal="right" indent="3"/>
    </xf>
    <xf numFmtId="3" fontId="8" fillId="0" borderId="0" xfId="0" applyNumberFormat="1" applyFont="1" applyFill="1" applyAlignment="1">
      <alignment horizontal="right" wrapText="1" indent="2"/>
    </xf>
    <xf numFmtId="3" fontId="8" fillId="0" borderId="0" xfId="0" applyNumberFormat="1" applyFont="1" applyFill="1" applyAlignment="1">
      <alignment horizontal="right" indent="2"/>
    </xf>
    <xf numFmtId="3" fontId="8" fillId="0" borderId="0" xfId="0" applyNumberFormat="1" applyFont="1" applyFill="1" applyAlignment="1">
      <alignment horizontal="right" vertical="center" indent="2"/>
    </xf>
    <xf numFmtId="0" fontId="8" fillId="0" borderId="0" xfId="0" applyFont="1" applyFill="1" applyBorder="1" applyAlignment="1">
      <alignment horizontal="left"/>
    </xf>
    <xf numFmtId="165" fontId="8" fillId="0" borderId="0" xfId="0" applyNumberFormat="1" applyFont="1" applyFill="1" applyAlignment="1">
      <alignment horizontal="right" vertical="center" indent="1"/>
    </xf>
    <xf numFmtId="165" fontId="8" fillId="0" borderId="0" xfId="0" applyNumberFormat="1" applyFont="1" applyFill="1" applyAlignment="1">
      <alignment horizontal="right" vertical="center" indent="2"/>
    </xf>
    <xf numFmtId="165" fontId="8" fillId="0" borderId="2" xfId="0" applyNumberFormat="1" applyFont="1" applyFill="1" applyBorder="1" applyAlignment="1">
      <alignment horizontal="right" vertical="center" indent="2"/>
    </xf>
    <xf numFmtId="3" fontId="8" fillId="0" borderId="0" xfId="0" applyNumberFormat="1" applyFont="1" applyFill="1" applyBorder="1" applyAlignment="1">
      <alignment horizontal="right" indent="2"/>
    </xf>
    <xf numFmtId="3" fontId="8" fillId="0" borderId="0" xfId="0" applyNumberFormat="1" applyFont="1" applyFill="1" applyBorder="1" applyAlignment="1">
      <alignment horizontal="right" vertical="center" indent="3"/>
    </xf>
    <xf numFmtId="3" fontId="8" fillId="0" borderId="0" xfId="0" applyNumberFormat="1" applyFont="1" applyFill="1" applyBorder="1" applyAlignment="1">
      <alignment horizontal="right" vertical="center" indent="2"/>
    </xf>
    <xf numFmtId="3" fontId="9" fillId="0" borderId="18" xfId="0" applyNumberFormat="1" applyFont="1" applyFill="1" applyBorder="1" applyAlignment="1">
      <alignment horizontal="right" indent="1"/>
    </xf>
    <xf numFmtId="3" fontId="9" fillId="0" borderId="0" xfId="0" applyNumberFormat="1" applyFont="1" applyFill="1" applyAlignment="1">
      <alignment horizontal="right" indent="1"/>
    </xf>
    <xf numFmtId="3" fontId="9" fillId="0" borderId="0" xfId="0" applyNumberFormat="1" applyFont="1" applyFill="1" applyAlignment="1">
      <alignment horizontal="right" vertical="center" indent="3"/>
    </xf>
    <xf numFmtId="3" fontId="9" fillId="0" borderId="0" xfId="0" applyNumberFormat="1" applyFont="1" applyFill="1" applyAlignment="1">
      <alignment horizontal="right" indent="2"/>
    </xf>
    <xf numFmtId="3" fontId="9" fillId="0" borderId="0" xfId="0" applyNumberFormat="1" applyFont="1" applyFill="1" applyAlignment="1">
      <alignment horizontal="right" indent="3"/>
    </xf>
    <xf numFmtId="0" fontId="8" fillId="0" borderId="13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center" vertical="center"/>
    </xf>
    <xf numFmtId="0" fontId="9" fillId="0" borderId="2" xfId="0" applyFont="1" applyFill="1" applyBorder="1"/>
    <xf numFmtId="3" fontId="9" fillId="0" borderId="0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2"/>
    </xf>
    <xf numFmtId="3" fontId="9" fillId="2" borderId="18" xfId="0" applyNumberFormat="1" applyFont="1" applyFill="1" applyBorder="1" applyAlignment="1">
      <alignment horizontal="right" indent="2"/>
    </xf>
    <xf numFmtId="3" fontId="9" fillId="2" borderId="0" xfId="0" applyNumberFormat="1" applyFont="1" applyFill="1" applyBorder="1" applyAlignment="1">
      <alignment horizontal="right" indent="2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 indent="2"/>
    </xf>
    <xf numFmtId="3" fontId="8" fillId="2" borderId="18" xfId="0" applyNumberFormat="1" applyFont="1" applyFill="1" applyBorder="1" applyAlignment="1">
      <alignment horizontal="right" indent="2"/>
    </xf>
    <xf numFmtId="3" fontId="8" fillId="2" borderId="0" xfId="0" applyNumberFormat="1" applyFont="1" applyFill="1" applyBorder="1" applyAlignment="1">
      <alignment horizontal="right" indent="2"/>
    </xf>
    <xf numFmtId="3" fontId="9" fillId="0" borderId="18" xfId="0" applyNumberFormat="1" applyFont="1" applyFill="1" applyBorder="1" applyAlignment="1">
      <alignment horizontal="right" indent="2"/>
    </xf>
    <xf numFmtId="3" fontId="8" fillId="0" borderId="18" xfId="0" applyNumberFormat="1" applyFont="1" applyFill="1" applyBorder="1" applyAlignment="1">
      <alignment horizontal="right" indent="2"/>
    </xf>
    <xf numFmtId="0" fontId="8" fillId="0" borderId="0" xfId="0" applyFont="1" applyFill="1" applyAlignment="1">
      <alignment horizontal="right"/>
    </xf>
    <xf numFmtId="0" fontId="8" fillId="0" borderId="6" xfId="0" applyFont="1" applyBorder="1"/>
    <xf numFmtId="0" fontId="8" fillId="0" borderId="12" xfId="0" applyFont="1" applyBorder="1"/>
    <xf numFmtId="0" fontId="8" fillId="0" borderId="5" xfId="0" applyFont="1" applyBorder="1"/>
    <xf numFmtId="0" fontId="8" fillId="0" borderId="10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9" fillId="0" borderId="2" xfId="0" applyFont="1" applyBorder="1"/>
    <xf numFmtId="3" fontId="9" fillId="0" borderId="0" xfId="0" applyNumberFormat="1" applyFont="1" applyBorder="1" applyAlignment="1">
      <alignment horizontal="right" indent="1"/>
    </xf>
    <xf numFmtId="3" fontId="9" fillId="0" borderId="1" xfId="0" applyNumberFormat="1" applyFont="1" applyBorder="1" applyAlignment="1">
      <alignment horizontal="right" indent="1"/>
    </xf>
    <xf numFmtId="0" fontId="8" fillId="0" borderId="2" xfId="0" applyFont="1" applyBorder="1"/>
    <xf numFmtId="3" fontId="8" fillId="0" borderId="0" xfId="0" applyNumberFormat="1" applyFont="1" applyBorder="1" applyAlignment="1">
      <alignment horizontal="right" indent="1"/>
    </xf>
    <xf numFmtId="3" fontId="8" fillId="0" borderId="18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0" fontId="8" fillId="0" borderId="0" xfId="0" applyFont="1" applyBorder="1" applyAlignment="1"/>
    <xf numFmtId="3" fontId="9" fillId="0" borderId="19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3" fontId="29" fillId="2" borderId="18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0" xfId="0" quotePrefix="1" applyNumberFormat="1" applyFont="1" applyBorder="1" applyAlignment="1">
      <alignment horizontal="right" indent="1"/>
    </xf>
    <xf numFmtId="0" fontId="31" fillId="0" borderId="0" xfId="0" applyFont="1"/>
    <xf numFmtId="0" fontId="8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/>
    <xf numFmtId="166" fontId="8" fillId="0" borderId="0" xfId="0" applyNumberFormat="1" applyFont="1" applyFill="1" applyBorder="1"/>
    <xf numFmtId="0" fontId="1" fillId="0" borderId="13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right" indent="3"/>
    </xf>
    <xf numFmtId="0" fontId="30" fillId="0" borderId="2" xfId="0" applyFont="1" applyFill="1" applyBorder="1" applyAlignment="1">
      <alignment horizontal="right" indent="3"/>
    </xf>
    <xf numFmtId="0" fontId="8" fillId="0" borderId="0" xfId="0" applyFont="1" applyFill="1" applyBorder="1" applyAlignment="1">
      <alignment horizontal="right" indent="3"/>
    </xf>
    <xf numFmtId="0" fontId="8" fillId="0" borderId="2" xfId="0" applyFont="1" applyFill="1" applyBorder="1" applyAlignment="1">
      <alignment horizontal="right" indent="3"/>
    </xf>
    <xf numFmtId="0" fontId="8" fillId="0" borderId="20" xfId="0" applyFont="1" applyFill="1" applyBorder="1" applyAlignment="1">
      <alignment horizontal="right" indent="3"/>
    </xf>
    <xf numFmtId="0" fontId="8" fillId="0" borderId="1" xfId="0" applyFont="1" applyFill="1" applyBorder="1" applyAlignment="1">
      <alignment horizontal="right" indent="3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right" vertical="center" indent="1"/>
    </xf>
    <xf numFmtId="164" fontId="8" fillId="0" borderId="18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8" fillId="0" borderId="2" xfId="0" applyNumberFormat="1" applyFont="1" applyFill="1" applyBorder="1" applyAlignment="1">
      <alignment horizontal="right" vertical="center" indent="2"/>
    </xf>
    <xf numFmtId="164" fontId="8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right" indent="4"/>
    </xf>
    <xf numFmtId="0" fontId="26" fillId="0" borderId="0" xfId="0" applyFont="1" applyFill="1" applyBorder="1" applyAlignment="1">
      <alignment horizontal="right" indent="4"/>
    </xf>
    <xf numFmtId="0" fontId="9" fillId="0" borderId="0" xfId="0" applyFont="1" applyFill="1" applyAlignment="1">
      <alignment horizontal="right" indent="3"/>
    </xf>
    <xf numFmtId="0" fontId="9" fillId="0" borderId="2" xfId="0" applyFont="1" applyFill="1" applyBorder="1" applyAlignment="1">
      <alignment horizontal="right" indent="3"/>
    </xf>
    <xf numFmtId="0" fontId="8" fillId="0" borderId="0" xfId="0" applyFont="1" applyFill="1" applyBorder="1" applyAlignment="1">
      <alignment horizontal="right" wrapText="1" indent="3"/>
    </xf>
    <xf numFmtId="0" fontId="8" fillId="0" borderId="0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9" fillId="0" borderId="0" xfId="0" applyNumberFormat="1" applyFont="1" applyFill="1" applyBorder="1" applyAlignment="1">
      <alignment horizontal="right" vertical="center" inden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/>
    </xf>
    <xf numFmtId="0" fontId="8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4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23" fillId="0" borderId="0" xfId="1" applyFont="1" applyAlignment="1">
      <alignment horizontal="center"/>
    </xf>
    <xf numFmtId="0" fontId="13" fillId="0" borderId="6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1. </a:t>
            </a:r>
            <a:r>
              <a:rPr lang="en-US" sz="100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 baseline="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      </a:t>
            </a:r>
            <a:r>
              <a:rPr lang="en-US" sz="1000" baseline="0">
                <a:solidFill>
                  <a:sysClr val="windowText" lastClr="000000"/>
                </a:solidFill>
              </a:rPr>
              <a:t>PREMA VRSTI GRAĐEVINA OD 201</a:t>
            </a:r>
            <a:r>
              <a:rPr lang="hr-HR" sz="1000" baseline="0">
                <a:solidFill>
                  <a:sysClr val="windowText" lastClr="000000"/>
                </a:solidFill>
              </a:rPr>
              <a:t>4</a:t>
            </a:r>
            <a:r>
              <a:rPr lang="en-US" sz="1000" baseline="0">
                <a:solidFill>
                  <a:sysClr val="windowText" lastClr="000000"/>
                </a:solidFill>
              </a:rPr>
              <a:t>. DO 201</a:t>
            </a:r>
            <a:r>
              <a:rPr lang="hr-HR" sz="1000" baseline="0">
                <a:solidFill>
                  <a:sysClr val="windowText" lastClr="000000"/>
                </a:solidFill>
              </a:rPr>
              <a:t>8</a:t>
            </a:r>
            <a:r>
              <a:rPr lang="en-US" sz="1000" baseline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1.'!$O$4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1.'!$N$5:$N$9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1.'!$O$5:$O$9</c:f>
              <c:numCache>
                <c:formatCode>0.0</c:formatCode>
                <c:ptCount val="5"/>
                <c:pt idx="0">
                  <c:v>84.061135371179034</c:v>
                </c:pt>
                <c:pt idx="1">
                  <c:v>71.402877697841731</c:v>
                </c:pt>
                <c:pt idx="2">
                  <c:v>72.713643178410791</c:v>
                </c:pt>
                <c:pt idx="3">
                  <c:v>72.093023255813947</c:v>
                </c:pt>
                <c:pt idx="4">
                  <c:v>82.670906200317958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1.'!$P$4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1.'!$N$5:$N$9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1.'!$P$5:$P$9</c:f>
              <c:numCache>
                <c:formatCode>0.0</c:formatCode>
                <c:ptCount val="5"/>
                <c:pt idx="0">
                  <c:v>15.938864628820962</c:v>
                </c:pt>
                <c:pt idx="1">
                  <c:v>28.597122302158272</c:v>
                </c:pt>
                <c:pt idx="2">
                  <c:v>27.286356821589202</c:v>
                </c:pt>
                <c:pt idx="3">
                  <c:v>27.906976744186046</c:v>
                </c:pt>
                <c:pt idx="4">
                  <c:v>17.329093799682035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173568"/>
        <c:axId val="104175104"/>
      </c:barChart>
      <c:catAx>
        <c:axId val="10417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175104"/>
        <c:crosses val="autoZero"/>
        <c:auto val="1"/>
        <c:lblAlgn val="ctr"/>
        <c:lblOffset val="100"/>
        <c:noMultiLvlLbl val="0"/>
      </c:catAx>
      <c:valAx>
        <c:axId val="1041751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8.6167054371081186E-2"/>
              <c:y val="9.854725288184532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1735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2. 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BROJ GRAĐEVINSKIH DOZVOLA PREMA INVESTITORU </a:t>
            </a:r>
            <a:endParaRPr lang="hr-HR" sz="1000">
              <a:solidFill>
                <a:sysClr val="windowText" lastClr="000000"/>
              </a:solidFill>
              <a:latin typeface="+mn-lt"/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+mn-lt"/>
              </a:rPr>
              <a:t>OD 201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4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. DO 201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8</a:t>
            </a:r>
            <a:r>
              <a:rPr lang="en-US" sz="1000">
                <a:solidFill>
                  <a:sysClr val="windowText" lastClr="000000"/>
                </a:solidFill>
                <a:latin typeface="+mn-lt"/>
              </a:rPr>
              <a:t>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224</c:v>
                </c:pt>
                <c:pt idx="1">
                  <c:v>264</c:v>
                </c:pt>
                <c:pt idx="2">
                  <c:v>355</c:v>
                </c:pt>
                <c:pt idx="3">
                  <c:v>424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234</c:v>
                </c:pt>
                <c:pt idx="1">
                  <c:v>292</c:v>
                </c:pt>
                <c:pt idx="2">
                  <c:v>312</c:v>
                </c:pt>
                <c:pt idx="3">
                  <c:v>350</c:v>
                </c:pt>
                <c:pt idx="4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71168"/>
        <c:axId val="104072704"/>
      </c:barChart>
      <c:catAx>
        <c:axId val="1040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072704"/>
        <c:crosses val="autoZero"/>
        <c:auto val="1"/>
        <c:lblAlgn val="ctr"/>
        <c:lblOffset val="100"/>
        <c:noMultiLvlLbl val="0"/>
      </c:catAx>
      <c:valAx>
        <c:axId val="104072704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0711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000" baseline="0">
                <a:solidFill>
                  <a:sysClr val="windowText" lastClr="000000"/>
                </a:solidFill>
              </a:rPr>
              <a:t>.</a:t>
            </a:r>
            <a:endParaRPr lang="hr-HR" sz="1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474260483112161"/>
          <c:y val="0.22885574909196954"/>
          <c:w val="0.71241375564512122"/>
          <c:h val="0.53409422307060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3.'!$P$8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3.'!$O$9:$O$12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3.'!$P$9:$P$12</c:f>
              <c:numCache>
                <c:formatCode>General</c:formatCode>
                <c:ptCount val="4"/>
                <c:pt idx="0">
                  <c:v>87</c:v>
                </c:pt>
                <c:pt idx="1">
                  <c:v>109</c:v>
                </c:pt>
                <c:pt idx="2">
                  <c:v>109</c:v>
                </c:pt>
                <c:pt idx="3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'Graf 3.'!$Q$8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3.'!$O$9:$O$12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3.'!$Q$9:$Q$12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'Graf 3.'!$R$8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3.'!$O$9:$O$12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3.'!$R$9:$R$12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'Graf 3.'!$S$8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'Graf 3.'!$O$9:$O$12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3.'!$S$9:$S$12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'Graf 3.'!$T$8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3.'!$O$9:$O$12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'Graf 3.'!$T$9:$T$12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36480"/>
        <c:axId val="104846464"/>
      </c:barChart>
      <c:catAx>
        <c:axId val="1048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846464"/>
        <c:crosses val="autoZero"/>
        <c:auto val="1"/>
        <c:lblAlgn val="ctr"/>
        <c:lblOffset val="100"/>
        <c:noMultiLvlLbl val="0"/>
      </c:catAx>
      <c:valAx>
        <c:axId val="104846464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483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+mn-lt"/>
              </a:rPr>
              <a:t>G 4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.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BROJ GRAĐEVINSKIH DOZVOLA PREMA VRSTI GRADNJE OD 2014. DO 2018.</a:t>
            </a:r>
            <a:endParaRPr lang="en-US" sz="1000">
              <a:solidFill>
                <a:sysClr val="windowText" lastClr="000000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1501588617212328E-2"/>
          <c:y val="0.23740359897172236"/>
          <c:w val="0.9009294890770233"/>
          <c:h val="0.608131860875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4.'!$M$6</c:f>
              <c:strCache>
                <c:ptCount val="1"/>
                <c:pt idx="0">
                  <c:v>ukupno: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2014.</c:v>
                </c:pt>
                <c:pt idx="1">
                  <c:v> 2015.</c:v>
                </c:pt>
                <c:pt idx="2">
                  <c:v> 2016.</c:v>
                </c:pt>
                <c:pt idx="3">
                  <c:v> 2017.</c:v>
                </c:pt>
                <c:pt idx="4">
                  <c:v> 2018.</c:v>
                </c:pt>
              </c:strCache>
            </c:strRef>
          </c:cat>
          <c:val>
            <c:numRef>
              <c:f>'Graf 4.'!$N$6:$R$6</c:f>
              <c:numCache>
                <c:formatCode>0</c:formatCode>
                <c:ptCount val="5"/>
                <c:pt idx="0">
                  <c:v>458</c:v>
                </c:pt>
                <c:pt idx="1">
                  <c:v>556</c:v>
                </c:pt>
                <c:pt idx="2">
                  <c:v>667</c:v>
                </c:pt>
                <c:pt idx="3">
                  <c:v>774</c:v>
                </c:pt>
                <c:pt idx="4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3-4AA6-BF39-E12BF4B3ACFD}"/>
            </c:ext>
          </c:extLst>
        </c:ser>
        <c:ser>
          <c:idx val="1"/>
          <c:order val="1"/>
          <c:tx>
            <c:strRef>
              <c:f>'Graf 4.'!$M$7</c:f>
              <c:strCache>
                <c:ptCount val="1"/>
                <c:pt idx="0">
                  <c:v>novogradnja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2014.</c:v>
                </c:pt>
                <c:pt idx="1">
                  <c:v> 2015.</c:v>
                </c:pt>
                <c:pt idx="2">
                  <c:v> 2016.</c:v>
                </c:pt>
                <c:pt idx="3">
                  <c:v> 2017.</c:v>
                </c:pt>
                <c:pt idx="4">
                  <c:v> 2018.</c:v>
                </c:pt>
              </c:strCache>
            </c:strRef>
          </c:cat>
          <c:val>
            <c:numRef>
              <c:f>'Graf 4.'!$N$7:$R$7</c:f>
              <c:numCache>
                <c:formatCode>0</c:formatCode>
                <c:ptCount val="5"/>
                <c:pt idx="0">
                  <c:v>304</c:v>
                </c:pt>
                <c:pt idx="1">
                  <c:v>371</c:v>
                </c:pt>
                <c:pt idx="2">
                  <c:v>465</c:v>
                </c:pt>
                <c:pt idx="3">
                  <c:v>528</c:v>
                </c:pt>
                <c:pt idx="4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3-4AA6-BF39-E12BF4B3ACFD}"/>
            </c:ext>
          </c:extLst>
        </c:ser>
        <c:ser>
          <c:idx val="2"/>
          <c:order val="2"/>
          <c:tx>
            <c:strRef>
              <c:f>'Graf 4.'!$M$8</c:f>
              <c:strCache>
                <c:ptCount val="1"/>
                <c:pt idx="0">
                  <c:v>rekonstrukcija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4.'!$N$5:$R$5</c:f>
              <c:strCache>
                <c:ptCount val="5"/>
                <c:pt idx="0">
                  <c:v> 2014.</c:v>
                </c:pt>
                <c:pt idx="1">
                  <c:v> 2015.</c:v>
                </c:pt>
                <c:pt idx="2">
                  <c:v> 2016.</c:v>
                </c:pt>
                <c:pt idx="3">
                  <c:v> 2017.</c:v>
                </c:pt>
                <c:pt idx="4">
                  <c:v> 2018.</c:v>
                </c:pt>
              </c:strCache>
            </c:strRef>
          </c:cat>
          <c:val>
            <c:numRef>
              <c:f>'Graf 4.'!$N$8:$R$8</c:f>
              <c:numCache>
                <c:formatCode>0</c:formatCode>
                <c:ptCount val="5"/>
                <c:pt idx="0">
                  <c:v>154</c:v>
                </c:pt>
                <c:pt idx="1">
                  <c:v>185</c:v>
                </c:pt>
                <c:pt idx="2">
                  <c:v>202</c:v>
                </c:pt>
                <c:pt idx="3">
                  <c:v>246</c:v>
                </c:pt>
                <c:pt idx="4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3-4AA6-BF39-E12BF4B3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507840"/>
        <c:axId val="469508168"/>
      </c:barChart>
      <c:catAx>
        <c:axId val="4695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9508168"/>
        <c:crosses val="autoZero"/>
        <c:auto val="1"/>
        <c:lblAlgn val="ctr"/>
        <c:lblOffset val="100"/>
        <c:noMultiLvlLbl val="0"/>
      </c:catAx>
      <c:valAx>
        <c:axId val="46950816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950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03295822547631"/>
          <c:y val="0.92230608604863618"/>
          <c:w val="0.43393408354904744"/>
          <c:h val="7.3089862385986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154305</xdr:colOff>
      <xdr:row>1</xdr:row>
      <xdr:rowOff>0</xdr:rowOff>
    </xdr:from>
    <xdr:to>
      <xdr:col>9</xdr:col>
      <xdr:colOff>335280</xdr:colOff>
      <xdr:row>17</xdr:row>
      <xdr:rowOff>52388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375285</xdr:colOff>
      <xdr:row>1</xdr:row>
      <xdr:rowOff>150494</xdr:rowOff>
    </xdr:from>
    <xdr:to>
      <xdr:col>10</xdr:col>
      <xdr:colOff>137160</xdr:colOff>
      <xdr:row>19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1</xdr:row>
      <xdr:rowOff>99060</xdr:rowOff>
    </xdr:from>
    <xdr:to>
      <xdr:col>11</xdr:col>
      <xdr:colOff>501015</xdr:colOff>
      <xdr:row>21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510540</xdr:colOff>
      <xdr:row>4</xdr:row>
      <xdr:rowOff>7620</xdr:rowOff>
    </xdr:from>
    <xdr:to>
      <xdr:col>4</xdr:col>
      <xdr:colOff>22860</xdr:colOff>
      <xdr:row>5</xdr:row>
      <xdr:rowOff>68580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rot="5400000">
          <a:off x="1299210" y="438150"/>
          <a:ext cx="23622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hr-HR" sz="900">
              <a:solidFill>
                <a:sysClr val="windowText" lastClr="000000"/>
              </a:solidFill>
            </a:rPr>
            <a:t>broj dozvola 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0.85391</cdr:x>
      <cdr:y>0.76566</cdr:y>
    </cdr:from>
    <cdr:to>
      <cdr:x>0.98376</cdr:x>
      <cdr:y>0.83232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345331" y="2887981"/>
          <a:ext cx="812839" cy="25146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</xdr:row>
      <xdr:rowOff>152400</xdr:rowOff>
    </xdr:from>
    <xdr:to>
      <xdr:col>9</xdr:col>
      <xdr:colOff>388620</xdr:colOff>
      <xdr:row>21</xdr:row>
      <xdr:rowOff>76200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263A3986-BA17-4DB2-A3BC-D304D89B5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0.02774</cdr:x>
      <cdr:y>0.15556</cdr:y>
    </cdr:from>
    <cdr:to>
      <cdr:x>0.20292</cdr:x>
      <cdr:y>0.48889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B96AB2E6-4F2C-49E1-89CF-4BCDE9ED2979}"/>
            </a:ext>
          </a:extLst>
        </cdr:cNvPr>
        <cdr:cNvSpPr txBox="1"/>
      </cdr:nvSpPr>
      <cdr:spPr>
        <a:xfrm xmlns:a="http://schemas.openxmlformats.org/drawingml/2006/main">
          <a:off x="144780" y="4267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0.1263</cdr:y>
    </cdr:from>
    <cdr:to>
      <cdr:x>0.10657</cdr:x>
      <cdr:y>0.21122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F9DE20A8-10B3-42C3-8C7E-B0A999EB3AD7}"/>
            </a:ext>
          </a:extLst>
        </cdr:cNvPr>
        <cdr:cNvSpPr txBox="1"/>
      </cdr:nvSpPr>
      <cdr:spPr>
        <a:xfrm xmlns:a="http://schemas.openxmlformats.org/drawingml/2006/main">
          <a:off x="0" y="363319"/>
          <a:ext cx="573114" cy="244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broj dozvola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P8" sqref="P8"/>
    </sheetView>
  </sheetViews>
  <sheetFormatPr defaultColWidth="9.140625" defaultRowHeight="15" x14ac:dyDescent="0.25"/>
  <cols>
    <col min="1" max="1" width="3.42578125" style="12" customWidth="1"/>
    <col min="2" max="2" width="11.5703125" style="12" customWidth="1"/>
    <col min="3" max="4" width="8.7109375" style="12" customWidth="1"/>
    <col min="5" max="5" width="10.7109375" style="12" customWidth="1"/>
    <col min="6" max="8" width="11.28515625" style="12" customWidth="1"/>
    <col min="9" max="9" width="8.7109375" style="12" customWidth="1"/>
    <col min="10" max="10" width="11.7109375" style="12" customWidth="1"/>
    <col min="11" max="16384" width="9.140625" style="12"/>
  </cols>
  <sheetData>
    <row r="1" spans="1:12" ht="27.75" customHeight="1" thickBot="1" x14ac:dyDescent="0.3">
      <c r="A1" s="212" t="s">
        <v>43</v>
      </c>
      <c r="B1" s="212"/>
      <c r="C1" s="212"/>
      <c r="D1" s="212"/>
      <c r="E1" s="212"/>
      <c r="F1" s="212"/>
      <c r="G1" s="212"/>
      <c r="H1" s="212"/>
      <c r="I1" s="212"/>
      <c r="J1" s="212"/>
      <c r="L1" s="54"/>
    </row>
    <row r="2" spans="1:12" ht="33" customHeight="1" x14ac:dyDescent="0.25">
      <c r="A2" s="98"/>
      <c r="B2" s="98"/>
      <c r="C2" s="219" t="s">
        <v>29</v>
      </c>
      <c r="D2" s="220"/>
      <c r="E2" s="221"/>
      <c r="F2" s="219" t="s">
        <v>48</v>
      </c>
      <c r="G2" s="220"/>
      <c r="H2" s="221"/>
      <c r="I2" s="222" t="s">
        <v>4</v>
      </c>
      <c r="J2" s="223"/>
      <c r="K2" s="98"/>
    </row>
    <row r="3" spans="1:12" ht="34.5" customHeight="1" x14ac:dyDescent="0.25">
      <c r="A3" s="116"/>
      <c r="B3" s="116"/>
      <c r="C3" s="117" t="s">
        <v>44</v>
      </c>
      <c r="D3" s="117" t="s">
        <v>0</v>
      </c>
      <c r="E3" s="117" t="s">
        <v>1</v>
      </c>
      <c r="F3" s="118" t="s">
        <v>44</v>
      </c>
      <c r="G3" s="118" t="s">
        <v>0</v>
      </c>
      <c r="H3" s="117" t="s">
        <v>1</v>
      </c>
      <c r="I3" s="118" t="s">
        <v>2</v>
      </c>
      <c r="J3" s="117" t="s">
        <v>144</v>
      </c>
      <c r="K3" s="98"/>
    </row>
    <row r="4" spans="1:12" ht="19.899999999999999" customHeight="1" x14ac:dyDescent="0.25">
      <c r="A4" s="217" t="s">
        <v>28</v>
      </c>
      <c r="B4" s="218"/>
      <c r="C4" s="119">
        <v>458</v>
      </c>
      <c r="D4" s="120">
        <v>385</v>
      </c>
      <c r="E4" s="121">
        <v>73</v>
      </c>
      <c r="F4" s="119">
        <v>2070815</v>
      </c>
      <c r="G4" s="122">
        <v>1765876</v>
      </c>
      <c r="H4" s="123">
        <v>304939</v>
      </c>
      <c r="I4" s="119">
        <v>1292</v>
      </c>
      <c r="J4" s="119">
        <v>103421</v>
      </c>
      <c r="K4" s="98"/>
    </row>
    <row r="5" spans="1:12" ht="15" customHeight="1" x14ac:dyDescent="0.25">
      <c r="A5" s="215" t="s">
        <v>30</v>
      </c>
      <c r="B5" s="216"/>
      <c r="C5" s="119">
        <v>556</v>
      </c>
      <c r="D5" s="120">
        <v>397</v>
      </c>
      <c r="E5" s="121">
        <v>159</v>
      </c>
      <c r="F5" s="119">
        <v>1718076</v>
      </c>
      <c r="G5" s="122">
        <v>1304364</v>
      </c>
      <c r="H5" s="123">
        <v>413712</v>
      </c>
      <c r="I5" s="119">
        <v>995</v>
      </c>
      <c r="J5" s="119">
        <v>82517</v>
      </c>
      <c r="K5" s="98"/>
    </row>
    <row r="6" spans="1:12" ht="15" customHeight="1" x14ac:dyDescent="0.25">
      <c r="A6" s="215" t="s">
        <v>37</v>
      </c>
      <c r="B6" s="216"/>
      <c r="C6" s="119">
        <v>667</v>
      </c>
      <c r="D6" s="120">
        <v>485</v>
      </c>
      <c r="E6" s="121">
        <v>182</v>
      </c>
      <c r="F6" s="119">
        <v>2965810</v>
      </c>
      <c r="G6" s="122">
        <v>2488414</v>
      </c>
      <c r="H6" s="123">
        <v>477396</v>
      </c>
      <c r="I6" s="119">
        <v>2016</v>
      </c>
      <c r="J6" s="119">
        <v>154915</v>
      </c>
      <c r="K6" s="98"/>
    </row>
    <row r="7" spans="1:12" ht="15" customHeight="1" x14ac:dyDescent="0.25">
      <c r="A7" s="215" t="s">
        <v>38</v>
      </c>
      <c r="B7" s="216"/>
      <c r="C7" s="124">
        <v>774</v>
      </c>
      <c r="D7" s="125">
        <v>558</v>
      </c>
      <c r="E7" s="121">
        <v>216</v>
      </c>
      <c r="F7" s="119">
        <v>3573377</v>
      </c>
      <c r="G7" s="122">
        <v>3007870</v>
      </c>
      <c r="H7" s="122">
        <v>565507</v>
      </c>
      <c r="I7" s="124">
        <v>3170</v>
      </c>
      <c r="J7" s="122">
        <v>233861</v>
      </c>
      <c r="K7" s="98"/>
    </row>
    <row r="8" spans="1:12" ht="15" customHeight="1" x14ac:dyDescent="0.25">
      <c r="A8" s="126"/>
      <c r="B8" s="126" t="s">
        <v>108</v>
      </c>
      <c r="C8" s="124">
        <v>629</v>
      </c>
      <c r="D8" s="125">
        <v>520</v>
      </c>
      <c r="E8" s="121">
        <v>109</v>
      </c>
      <c r="F8" s="119">
        <v>2569787</v>
      </c>
      <c r="G8" s="122">
        <v>2064836</v>
      </c>
      <c r="H8" s="122">
        <v>504951</v>
      </c>
      <c r="I8" s="124">
        <v>2080</v>
      </c>
      <c r="J8" s="122">
        <v>166837</v>
      </c>
      <c r="K8" s="98"/>
    </row>
    <row r="9" spans="1:12" ht="19.899999999999999" customHeight="1" x14ac:dyDescent="0.25">
      <c r="A9" s="127" t="s">
        <v>27</v>
      </c>
      <c r="B9" s="128"/>
      <c r="C9" s="125"/>
      <c r="D9" s="125"/>
      <c r="E9" s="129"/>
      <c r="F9" s="122"/>
      <c r="G9" s="122"/>
      <c r="H9" s="122"/>
      <c r="I9" s="122"/>
      <c r="J9" s="122"/>
      <c r="K9" s="98"/>
    </row>
    <row r="10" spans="1:12" ht="15" customHeight="1" x14ac:dyDescent="0.25">
      <c r="A10" s="213" t="s">
        <v>108</v>
      </c>
      <c r="B10" s="214"/>
      <c r="C10" s="225">
        <v>81.3</v>
      </c>
      <c r="D10" s="226">
        <v>93.2</v>
      </c>
      <c r="E10" s="227">
        <v>50.5</v>
      </c>
      <c r="F10" s="225">
        <v>71.900000000000006</v>
      </c>
      <c r="G10" s="228">
        <v>68.599999999999994</v>
      </c>
      <c r="H10" s="224">
        <v>89.3</v>
      </c>
      <c r="I10" s="225">
        <v>65.599999999999994</v>
      </c>
      <c r="J10" s="226">
        <v>71.3</v>
      </c>
      <c r="K10" s="98"/>
    </row>
    <row r="11" spans="1:12" ht="15" customHeight="1" x14ac:dyDescent="0.25">
      <c r="A11" s="215" t="s">
        <v>38</v>
      </c>
      <c r="B11" s="216"/>
      <c r="C11" s="225"/>
      <c r="D11" s="226"/>
      <c r="E11" s="227"/>
      <c r="F11" s="225"/>
      <c r="G11" s="228"/>
      <c r="H11" s="224"/>
      <c r="I11" s="225"/>
      <c r="J11" s="226"/>
      <c r="K11" s="98"/>
    </row>
    <row r="12" spans="1:12" x14ac:dyDescent="0.25">
      <c r="A12" s="25"/>
      <c r="B12" s="25"/>
    </row>
    <row r="14" spans="1:12" x14ac:dyDescent="0.25">
      <c r="E14" s="14"/>
    </row>
    <row r="15" spans="1:12" x14ac:dyDescent="0.25">
      <c r="C15" s="19"/>
      <c r="D15" s="20"/>
      <c r="E15" s="23"/>
      <c r="F15" s="19"/>
      <c r="G15" s="21"/>
      <c r="H15" s="21"/>
      <c r="I15" s="19"/>
      <c r="J15" s="19"/>
    </row>
    <row r="16" spans="1:12" x14ac:dyDescent="0.25">
      <c r="C16" s="19"/>
      <c r="D16" s="20"/>
      <c r="E16" s="23"/>
      <c r="F16" s="19"/>
      <c r="G16" s="21"/>
      <c r="H16" s="21"/>
      <c r="I16" s="19"/>
      <c r="J16" s="19"/>
    </row>
    <row r="17" spans="2:10" x14ac:dyDescent="0.25">
      <c r="C17" s="19"/>
      <c r="D17" s="20"/>
      <c r="E17" s="23"/>
      <c r="F17" s="19"/>
      <c r="G17" s="21"/>
      <c r="H17" s="21"/>
      <c r="I17" s="19"/>
      <c r="J17" s="19"/>
    </row>
    <row r="18" spans="2:10" x14ac:dyDescent="0.25">
      <c r="B18" s="14"/>
      <c r="C18" s="21"/>
      <c r="D18" s="22"/>
      <c r="E18" s="23"/>
      <c r="F18" s="19"/>
      <c r="G18" s="21"/>
      <c r="H18" s="21"/>
      <c r="I18" s="21"/>
      <c r="J18" s="21"/>
    </row>
  </sheetData>
  <mergeCells count="18">
    <mergeCell ref="F10:F11"/>
    <mergeCell ref="G10:G11"/>
    <mergeCell ref="A1:J1"/>
    <mergeCell ref="A10:B10"/>
    <mergeCell ref="A11:B11"/>
    <mergeCell ref="A4:B4"/>
    <mergeCell ref="A5:B5"/>
    <mergeCell ref="A6:B6"/>
    <mergeCell ref="A7:B7"/>
    <mergeCell ref="C2:E2"/>
    <mergeCell ref="F2:H2"/>
    <mergeCell ref="I2:J2"/>
    <mergeCell ref="H10:H11"/>
    <mergeCell ref="I10:I11"/>
    <mergeCell ref="J10:J11"/>
    <mergeCell ref="C10:C11"/>
    <mergeCell ref="D10:D11"/>
    <mergeCell ref="E10:E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>
      <selection activeCell="U10" sqref="U10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6384" width="9.140625" style="1"/>
  </cols>
  <sheetData>
    <row r="1" spans="1:15" ht="14.25" customHeight="1" x14ac:dyDescent="0.25">
      <c r="A1" s="262" t="s">
        <v>86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5" ht="15.75" customHeight="1" x14ac:dyDescent="0.25">
      <c r="B2" s="269" t="s">
        <v>123</v>
      </c>
      <c r="C2" s="269"/>
      <c r="D2" s="269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3.5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5" ht="21" customHeight="1" x14ac:dyDescent="0.25">
      <c r="A4" s="162"/>
      <c r="B4" s="162"/>
      <c r="C4" s="162"/>
      <c r="D4" s="163"/>
      <c r="E4" s="265" t="s">
        <v>13</v>
      </c>
      <c r="F4" s="265" t="s">
        <v>14</v>
      </c>
      <c r="G4" s="267" t="s">
        <v>22</v>
      </c>
      <c r="H4" s="268"/>
      <c r="I4" s="268"/>
      <c r="J4" s="268"/>
      <c r="K4" s="268"/>
      <c r="L4" s="268"/>
      <c r="M4" s="268"/>
      <c r="N4" s="268"/>
      <c r="O4" s="6"/>
    </row>
    <row r="5" spans="1:15" ht="32.25" customHeight="1" x14ac:dyDescent="0.25">
      <c r="A5" s="164"/>
      <c r="B5" s="164"/>
      <c r="C5" s="164"/>
      <c r="D5" s="165"/>
      <c r="E5" s="266"/>
      <c r="F5" s="266"/>
      <c r="G5" s="166" t="s">
        <v>15</v>
      </c>
      <c r="H5" s="167" t="s">
        <v>16</v>
      </c>
      <c r="I5" s="167" t="s">
        <v>17</v>
      </c>
      <c r="J5" s="167" t="s">
        <v>18</v>
      </c>
      <c r="K5" s="167" t="s">
        <v>19</v>
      </c>
      <c r="L5" s="167" t="s">
        <v>20</v>
      </c>
      <c r="M5" s="167" t="s">
        <v>21</v>
      </c>
      <c r="N5" s="168" t="s">
        <v>91</v>
      </c>
      <c r="O5" s="6"/>
    </row>
    <row r="6" spans="1:15" ht="19.899999999999999" customHeight="1" x14ac:dyDescent="0.25">
      <c r="A6" s="169" t="s">
        <v>3</v>
      </c>
      <c r="B6" s="170"/>
      <c r="C6" s="170"/>
      <c r="D6" s="171"/>
      <c r="E6" s="172">
        <f>SUM(E7,E14,E15,E13)</f>
        <v>706</v>
      </c>
      <c r="F6" s="173">
        <f>SUM(F7,F14,F15,F13)</f>
        <v>57375</v>
      </c>
      <c r="G6" s="172">
        <f t="shared" ref="G6:M6" si="0">SUM(G7,G14,G15,G13)</f>
        <v>27</v>
      </c>
      <c r="H6" s="172">
        <f t="shared" si="0"/>
        <v>200</v>
      </c>
      <c r="I6" s="172">
        <f t="shared" si="0"/>
        <v>240</v>
      </c>
      <c r="J6" s="172">
        <f t="shared" si="0"/>
        <v>192</v>
      </c>
      <c r="K6" s="172">
        <f t="shared" si="0"/>
        <v>30</v>
      </c>
      <c r="L6" s="172">
        <f t="shared" si="0"/>
        <v>16</v>
      </c>
      <c r="M6" s="172">
        <f t="shared" si="0"/>
        <v>1</v>
      </c>
      <c r="N6" s="172" t="s">
        <v>9</v>
      </c>
    </row>
    <row r="7" spans="1:15" ht="18" customHeight="1" x14ac:dyDescent="0.25">
      <c r="A7" s="15"/>
      <c r="B7" s="88" t="s">
        <v>10</v>
      </c>
      <c r="C7" s="88"/>
      <c r="D7" s="174"/>
      <c r="E7" s="175">
        <f t="shared" ref="E7:M7" si="1">SUM(E8,E12)</f>
        <v>699</v>
      </c>
      <c r="F7" s="175">
        <f t="shared" si="1"/>
        <v>56234</v>
      </c>
      <c r="G7" s="176">
        <f t="shared" si="1"/>
        <v>27</v>
      </c>
      <c r="H7" s="175">
        <f t="shared" si="1"/>
        <v>200</v>
      </c>
      <c r="I7" s="175">
        <f t="shared" si="1"/>
        <v>238</v>
      </c>
      <c r="J7" s="175">
        <f t="shared" si="1"/>
        <v>191</v>
      </c>
      <c r="K7" s="175">
        <f t="shared" si="1"/>
        <v>29</v>
      </c>
      <c r="L7" s="175">
        <f t="shared" si="1"/>
        <v>13</v>
      </c>
      <c r="M7" s="175">
        <f t="shared" si="1"/>
        <v>1</v>
      </c>
      <c r="N7" s="175" t="s">
        <v>9</v>
      </c>
    </row>
    <row r="8" spans="1:15" ht="18" customHeight="1" x14ac:dyDescent="0.25">
      <c r="A8" s="15"/>
      <c r="B8" s="88"/>
      <c r="C8" s="88" t="s">
        <v>5</v>
      </c>
      <c r="D8" s="174"/>
      <c r="E8" s="175">
        <v>689</v>
      </c>
      <c r="F8" s="177">
        <v>55464</v>
      </c>
      <c r="G8" s="175">
        <f t="shared" ref="G8:M8" si="2">SUM(G9:G11)</f>
        <v>27</v>
      </c>
      <c r="H8" s="175">
        <f t="shared" si="2"/>
        <v>199</v>
      </c>
      <c r="I8" s="175">
        <f t="shared" si="2"/>
        <v>234</v>
      </c>
      <c r="J8" s="175">
        <f t="shared" si="2"/>
        <v>186</v>
      </c>
      <c r="K8" s="175">
        <f t="shared" si="2"/>
        <v>29</v>
      </c>
      <c r="L8" s="175">
        <f t="shared" si="2"/>
        <v>13</v>
      </c>
      <c r="M8" s="175">
        <f t="shared" si="2"/>
        <v>1</v>
      </c>
      <c r="N8" s="175" t="s">
        <v>9</v>
      </c>
    </row>
    <row r="9" spans="1:15" ht="15" customHeight="1" x14ac:dyDescent="0.25">
      <c r="A9" s="15"/>
      <c r="B9" s="88"/>
      <c r="C9" s="88"/>
      <c r="D9" s="174" t="s">
        <v>87</v>
      </c>
      <c r="E9" s="175">
        <v>37</v>
      </c>
      <c r="F9" s="175">
        <v>6077</v>
      </c>
      <c r="G9" s="176" t="s">
        <v>9</v>
      </c>
      <c r="H9" s="175">
        <v>2</v>
      </c>
      <c r="I9" s="175">
        <v>1</v>
      </c>
      <c r="J9" s="175">
        <v>11</v>
      </c>
      <c r="K9" s="175">
        <v>11</v>
      </c>
      <c r="L9" s="175">
        <v>11</v>
      </c>
      <c r="M9" s="175">
        <v>1</v>
      </c>
      <c r="N9" s="175" t="s">
        <v>9</v>
      </c>
      <c r="O9" s="3"/>
    </row>
    <row r="10" spans="1:15" ht="15" customHeight="1" x14ac:dyDescent="0.25">
      <c r="A10" s="15"/>
      <c r="B10" s="88"/>
      <c r="C10" s="88"/>
      <c r="D10" s="174" t="s">
        <v>88</v>
      </c>
      <c r="E10" s="175">
        <v>18</v>
      </c>
      <c r="F10" s="175">
        <v>2036</v>
      </c>
      <c r="G10" s="176" t="s">
        <v>9</v>
      </c>
      <c r="H10" s="175">
        <v>2</v>
      </c>
      <c r="I10" s="175">
        <v>6</v>
      </c>
      <c r="J10" s="175">
        <v>4</v>
      </c>
      <c r="K10" s="175">
        <v>4</v>
      </c>
      <c r="L10" s="175">
        <v>2</v>
      </c>
      <c r="M10" s="175" t="s">
        <v>9</v>
      </c>
      <c r="N10" s="175" t="s">
        <v>9</v>
      </c>
    </row>
    <row r="11" spans="1:15" ht="15" customHeight="1" x14ac:dyDescent="0.25">
      <c r="A11" s="15"/>
      <c r="B11" s="88"/>
      <c r="C11" s="88"/>
      <c r="D11" s="174" t="s">
        <v>92</v>
      </c>
      <c r="E11" s="175">
        <v>634</v>
      </c>
      <c r="F11" s="175">
        <v>47351</v>
      </c>
      <c r="G11" s="176">
        <v>27</v>
      </c>
      <c r="H11" s="175">
        <v>195</v>
      </c>
      <c r="I11" s="175">
        <v>227</v>
      </c>
      <c r="J11" s="175">
        <v>171</v>
      </c>
      <c r="K11" s="175">
        <v>14</v>
      </c>
      <c r="L11" s="175" t="s">
        <v>9</v>
      </c>
      <c r="M11" s="175" t="s">
        <v>9</v>
      </c>
      <c r="N11" s="175" t="s">
        <v>9</v>
      </c>
    </row>
    <row r="12" spans="1:15" ht="19.5" customHeight="1" x14ac:dyDescent="0.25">
      <c r="A12" s="15"/>
      <c r="B12" s="88"/>
      <c r="C12" s="88" t="s">
        <v>6</v>
      </c>
      <c r="D12" s="174"/>
      <c r="E12" s="175">
        <v>10</v>
      </c>
      <c r="F12" s="175">
        <v>770</v>
      </c>
      <c r="G12" s="176" t="s">
        <v>9</v>
      </c>
      <c r="H12" s="175">
        <v>1</v>
      </c>
      <c r="I12" s="175">
        <v>4</v>
      </c>
      <c r="J12" s="175">
        <v>5</v>
      </c>
      <c r="K12" s="175" t="s">
        <v>9</v>
      </c>
      <c r="L12" s="175" t="s">
        <v>9</v>
      </c>
      <c r="M12" s="175" t="s">
        <v>9</v>
      </c>
      <c r="N12" s="175" t="s">
        <v>9</v>
      </c>
    </row>
    <row r="13" spans="1:15" ht="18" customHeight="1" x14ac:dyDescent="0.25">
      <c r="A13" s="15"/>
      <c r="B13" s="88" t="s">
        <v>116</v>
      </c>
      <c r="C13" s="88"/>
      <c r="D13" s="174"/>
      <c r="E13" s="175" t="s">
        <v>9</v>
      </c>
      <c r="F13" s="175" t="s">
        <v>9</v>
      </c>
      <c r="G13" s="176" t="s">
        <v>9</v>
      </c>
      <c r="H13" s="175" t="s">
        <v>9</v>
      </c>
      <c r="I13" s="175" t="s">
        <v>9</v>
      </c>
      <c r="J13" s="175" t="s">
        <v>9</v>
      </c>
      <c r="K13" s="175" t="s">
        <v>9</v>
      </c>
      <c r="L13" s="175" t="s">
        <v>9</v>
      </c>
      <c r="M13" s="175" t="s">
        <v>9</v>
      </c>
      <c r="N13" s="175" t="s">
        <v>9</v>
      </c>
    </row>
    <row r="14" spans="1:15" ht="30" customHeight="1" x14ac:dyDescent="0.25">
      <c r="A14" s="15"/>
      <c r="B14" s="263" t="s">
        <v>11</v>
      </c>
      <c r="C14" s="263"/>
      <c r="D14" s="264"/>
      <c r="E14" s="175">
        <v>6</v>
      </c>
      <c r="F14" s="175">
        <v>991</v>
      </c>
      <c r="G14" s="176" t="s">
        <v>9</v>
      </c>
      <c r="H14" s="175" t="s">
        <v>9</v>
      </c>
      <c r="I14" s="175">
        <v>2</v>
      </c>
      <c r="J14" s="175" t="s">
        <v>9</v>
      </c>
      <c r="K14" s="175">
        <v>1</v>
      </c>
      <c r="L14" s="175">
        <v>3</v>
      </c>
      <c r="M14" s="175" t="s">
        <v>9</v>
      </c>
      <c r="N14" s="175" t="s">
        <v>9</v>
      </c>
    </row>
    <row r="15" spans="1:15" ht="30" customHeight="1" x14ac:dyDescent="0.25">
      <c r="A15" s="15"/>
      <c r="B15" s="263" t="s">
        <v>12</v>
      </c>
      <c r="C15" s="263"/>
      <c r="D15" s="264"/>
      <c r="E15" s="175">
        <v>1</v>
      </c>
      <c r="F15" s="175">
        <v>150</v>
      </c>
      <c r="G15" s="176" t="s">
        <v>9</v>
      </c>
      <c r="H15" s="175" t="s">
        <v>9</v>
      </c>
      <c r="I15" s="175" t="s">
        <v>9</v>
      </c>
      <c r="J15" s="175">
        <v>1</v>
      </c>
      <c r="K15" s="175" t="s">
        <v>9</v>
      </c>
      <c r="L15" s="175" t="s">
        <v>9</v>
      </c>
      <c r="M15" s="175" t="s">
        <v>9</v>
      </c>
      <c r="N15" s="175" t="s">
        <v>9</v>
      </c>
    </row>
  </sheetData>
  <mergeCells count="7">
    <mergeCell ref="A1:N1"/>
    <mergeCell ref="B14:D14"/>
    <mergeCell ref="B15:D15"/>
    <mergeCell ref="E4:E5"/>
    <mergeCell ref="F4:F5"/>
    <mergeCell ref="G4:N4"/>
    <mergeCell ref="B2:D2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  <ignoredErrors>
    <ignoredError sqref="H8:J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zoomScaleNormal="100" workbookViewId="0">
      <selection activeCell="U12" sqref="U12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5" width="9.28515625" style="1" customWidth="1"/>
    <col min="16" max="16" width="2.140625" style="1" customWidth="1"/>
    <col min="17" max="16384" width="9.140625" style="1"/>
  </cols>
  <sheetData>
    <row r="1" spans="1:17" ht="14.25" customHeight="1" x14ac:dyDescent="0.25">
      <c r="A1" s="262" t="s">
        <v>141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115"/>
    </row>
    <row r="2" spans="1:17" ht="15.75" customHeight="1" x14ac:dyDescent="0.25">
      <c r="B2" s="269" t="s">
        <v>124</v>
      </c>
      <c r="C2" s="269"/>
      <c r="D2" s="269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3.5" customHeight="1" thickBot="1" x14ac:dyDescent="0.3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5"/>
      <c r="L3" s="15"/>
      <c r="M3" s="15"/>
      <c r="N3" s="15"/>
      <c r="O3" s="15"/>
    </row>
    <row r="4" spans="1:17" ht="21" customHeight="1" x14ac:dyDescent="0.25">
      <c r="A4" s="162"/>
      <c r="B4" s="162"/>
      <c r="C4" s="162"/>
      <c r="D4" s="163"/>
      <c r="E4" s="265" t="s">
        <v>13</v>
      </c>
      <c r="F4" s="265" t="s">
        <v>14</v>
      </c>
      <c r="G4" s="267" t="s">
        <v>22</v>
      </c>
      <c r="H4" s="268"/>
      <c r="I4" s="268"/>
      <c r="J4" s="268"/>
      <c r="K4" s="268"/>
      <c r="L4" s="268"/>
      <c r="M4" s="268"/>
      <c r="N4" s="268"/>
      <c r="O4" s="182"/>
      <c r="P4" s="6"/>
    </row>
    <row r="5" spans="1:17" ht="44.25" customHeight="1" x14ac:dyDescent="0.25">
      <c r="A5" s="164"/>
      <c r="B5" s="164"/>
      <c r="C5" s="164"/>
      <c r="D5" s="165"/>
      <c r="E5" s="266"/>
      <c r="F5" s="266"/>
      <c r="G5" s="166" t="s">
        <v>15</v>
      </c>
      <c r="H5" s="167" t="s">
        <v>16</v>
      </c>
      <c r="I5" s="167" t="s">
        <v>17</v>
      </c>
      <c r="J5" s="167" t="s">
        <v>18</v>
      </c>
      <c r="K5" s="167" t="s">
        <v>19</v>
      </c>
      <c r="L5" s="167" t="s">
        <v>20</v>
      </c>
      <c r="M5" s="167" t="s">
        <v>21</v>
      </c>
      <c r="N5" s="168" t="s">
        <v>91</v>
      </c>
      <c r="O5" s="183"/>
      <c r="P5" s="6"/>
    </row>
    <row r="6" spans="1:17" ht="19.899999999999999" customHeight="1" x14ac:dyDescent="0.25">
      <c r="A6" s="169" t="s">
        <v>3</v>
      </c>
      <c r="B6" s="170"/>
      <c r="C6" s="170"/>
      <c r="D6" s="171"/>
      <c r="E6" s="172">
        <v>2080</v>
      </c>
      <c r="F6" s="172">
        <v>166837</v>
      </c>
      <c r="G6" s="179">
        <v>74</v>
      </c>
      <c r="H6" s="172">
        <v>710</v>
      </c>
      <c r="I6" s="172">
        <v>684</v>
      </c>
      <c r="J6" s="172">
        <v>424</v>
      </c>
      <c r="K6" s="172">
        <v>119</v>
      </c>
      <c r="L6" s="172">
        <v>52</v>
      </c>
      <c r="M6" s="172">
        <v>14</v>
      </c>
      <c r="N6" s="172">
        <v>3</v>
      </c>
      <c r="O6" s="172"/>
      <c r="Q6" s="107"/>
    </row>
    <row r="7" spans="1:17" ht="18" customHeight="1" x14ac:dyDescent="0.25">
      <c r="A7" s="15"/>
      <c r="B7" s="88" t="s">
        <v>10</v>
      </c>
      <c r="C7" s="88"/>
      <c r="D7" s="174"/>
      <c r="E7" s="175">
        <v>2029</v>
      </c>
      <c r="F7" s="175">
        <v>161196</v>
      </c>
      <c r="G7" s="176">
        <v>74</v>
      </c>
      <c r="H7" s="175">
        <v>701</v>
      </c>
      <c r="I7" s="175">
        <v>668</v>
      </c>
      <c r="J7" s="175">
        <v>410</v>
      </c>
      <c r="K7" s="175">
        <v>114</v>
      </c>
      <c r="L7" s="175">
        <v>46</v>
      </c>
      <c r="M7" s="175">
        <v>13</v>
      </c>
      <c r="N7" s="175">
        <v>3</v>
      </c>
      <c r="O7" s="175"/>
      <c r="Q7" s="107"/>
    </row>
    <row r="8" spans="1:17" ht="18" customHeight="1" x14ac:dyDescent="0.25">
      <c r="A8" s="15"/>
      <c r="B8" s="88"/>
      <c r="C8" s="88" t="s">
        <v>5</v>
      </c>
      <c r="D8" s="174"/>
      <c r="E8" s="175">
        <v>2017</v>
      </c>
      <c r="F8" s="175">
        <v>160313</v>
      </c>
      <c r="G8" s="176">
        <v>73</v>
      </c>
      <c r="H8" s="175">
        <v>699</v>
      </c>
      <c r="I8" s="175">
        <v>664</v>
      </c>
      <c r="J8" s="175">
        <v>405</v>
      </c>
      <c r="K8" s="175">
        <v>114</v>
      </c>
      <c r="L8" s="175">
        <v>46</v>
      </c>
      <c r="M8" s="175">
        <v>13</v>
      </c>
      <c r="N8" s="175">
        <v>3</v>
      </c>
      <c r="O8" s="175"/>
      <c r="Q8" s="107"/>
    </row>
    <row r="9" spans="1:17" ht="15" customHeight="1" x14ac:dyDescent="0.25">
      <c r="A9" s="15"/>
      <c r="B9" s="88"/>
      <c r="C9" s="88"/>
      <c r="D9" s="174" t="s">
        <v>87</v>
      </c>
      <c r="E9" s="175">
        <v>161</v>
      </c>
      <c r="F9" s="175">
        <v>27559</v>
      </c>
      <c r="G9" s="176">
        <v>1</v>
      </c>
      <c r="H9" s="175">
        <v>3</v>
      </c>
      <c r="I9" s="175">
        <v>12</v>
      </c>
      <c r="J9" s="175">
        <v>44</v>
      </c>
      <c r="K9" s="175">
        <v>48</v>
      </c>
      <c r="L9" s="175">
        <v>37</v>
      </c>
      <c r="M9" s="175">
        <v>13</v>
      </c>
      <c r="N9" s="175">
        <v>3</v>
      </c>
      <c r="O9" s="175"/>
      <c r="P9" s="3"/>
      <c r="Q9" s="107"/>
    </row>
    <row r="10" spans="1:17" ht="15" customHeight="1" x14ac:dyDescent="0.25">
      <c r="A10" s="15"/>
      <c r="B10" s="88"/>
      <c r="C10" s="88"/>
      <c r="D10" s="174" t="s">
        <v>88</v>
      </c>
      <c r="E10" s="175">
        <v>74</v>
      </c>
      <c r="F10" s="175">
        <v>8047</v>
      </c>
      <c r="G10" s="176" t="s">
        <v>9</v>
      </c>
      <c r="H10" s="175">
        <v>4</v>
      </c>
      <c r="I10" s="175">
        <v>19</v>
      </c>
      <c r="J10" s="175">
        <v>29</v>
      </c>
      <c r="K10" s="175">
        <v>18</v>
      </c>
      <c r="L10" s="175">
        <v>4</v>
      </c>
      <c r="M10" s="175" t="s">
        <v>9</v>
      </c>
      <c r="N10" s="175" t="s">
        <v>9</v>
      </c>
      <c r="O10" s="175"/>
      <c r="Q10" s="107"/>
    </row>
    <row r="11" spans="1:17" ht="15" customHeight="1" x14ac:dyDescent="0.25">
      <c r="A11" s="15"/>
      <c r="B11" s="88"/>
      <c r="C11" s="88"/>
      <c r="D11" s="174" t="s">
        <v>92</v>
      </c>
      <c r="E11" s="175">
        <v>1782</v>
      </c>
      <c r="F11" s="175">
        <v>124707</v>
      </c>
      <c r="G11" s="176">
        <v>72</v>
      </c>
      <c r="H11" s="175">
        <v>692</v>
      </c>
      <c r="I11" s="175">
        <v>633</v>
      </c>
      <c r="J11" s="175">
        <v>332</v>
      </c>
      <c r="K11" s="175">
        <v>48</v>
      </c>
      <c r="L11" s="175">
        <v>5</v>
      </c>
      <c r="M11" s="175" t="s">
        <v>9</v>
      </c>
      <c r="N11" s="175" t="s">
        <v>9</v>
      </c>
      <c r="O11" s="175"/>
      <c r="Q11" s="107"/>
    </row>
    <row r="12" spans="1:17" ht="19.5" customHeight="1" x14ac:dyDescent="0.25">
      <c r="A12" s="15"/>
      <c r="B12" s="88"/>
      <c r="C12" s="88" t="s">
        <v>6</v>
      </c>
      <c r="D12" s="174"/>
      <c r="E12" s="175">
        <v>12</v>
      </c>
      <c r="F12" s="175">
        <v>883</v>
      </c>
      <c r="G12" s="176">
        <v>1</v>
      </c>
      <c r="H12" s="175">
        <v>2</v>
      </c>
      <c r="I12" s="175">
        <v>4</v>
      </c>
      <c r="J12" s="175">
        <v>5</v>
      </c>
      <c r="K12" s="175" t="s">
        <v>9</v>
      </c>
      <c r="L12" s="175" t="s">
        <v>9</v>
      </c>
      <c r="M12" s="175" t="s">
        <v>9</v>
      </c>
      <c r="N12" s="175" t="s">
        <v>9</v>
      </c>
      <c r="O12" s="175"/>
      <c r="Q12" s="107"/>
    </row>
    <row r="13" spans="1:17" ht="18" customHeight="1" x14ac:dyDescent="0.25">
      <c r="A13" s="15"/>
      <c r="B13" s="88" t="s">
        <v>109</v>
      </c>
      <c r="C13" s="88"/>
      <c r="D13" s="174"/>
      <c r="E13" s="175">
        <v>4</v>
      </c>
      <c r="F13" s="175">
        <v>729</v>
      </c>
      <c r="G13" s="176" t="s">
        <v>9</v>
      </c>
      <c r="H13" s="175" t="s">
        <v>9</v>
      </c>
      <c r="I13" s="175" t="s">
        <v>9</v>
      </c>
      <c r="J13" s="175">
        <v>1</v>
      </c>
      <c r="K13" s="175">
        <v>1</v>
      </c>
      <c r="L13" s="175">
        <v>2</v>
      </c>
      <c r="M13" s="175" t="s">
        <v>9</v>
      </c>
      <c r="N13" s="175" t="s">
        <v>9</v>
      </c>
      <c r="O13" s="175"/>
      <c r="Q13" s="107"/>
    </row>
    <row r="14" spans="1:17" ht="30" customHeight="1" x14ac:dyDescent="0.25">
      <c r="A14" s="15"/>
      <c r="B14" s="270" t="s">
        <v>11</v>
      </c>
      <c r="C14" s="270"/>
      <c r="D14" s="271"/>
      <c r="E14" s="180">
        <v>39</v>
      </c>
      <c r="F14" s="180">
        <v>4203</v>
      </c>
      <c r="G14" s="181" t="s">
        <v>9</v>
      </c>
      <c r="H14" s="180">
        <v>7</v>
      </c>
      <c r="I14" s="180">
        <v>14</v>
      </c>
      <c r="J14" s="180">
        <v>10</v>
      </c>
      <c r="K14" s="180">
        <v>3</v>
      </c>
      <c r="L14" s="180">
        <v>4</v>
      </c>
      <c r="M14" s="180">
        <v>1</v>
      </c>
      <c r="N14" s="180" t="s">
        <v>9</v>
      </c>
      <c r="O14" s="180"/>
      <c r="Q14" s="107"/>
    </row>
    <row r="15" spans="1:17" ht="30" customHeight="1" x14ac:dyDescent="0.25">
      <c r="A15" s="15"/>
      <c r="B15" s="263" t="s">
        <v>12</v>
      </c>
      <c r="C15" s="263"/>
      <c r="D15" s="264"/>
      <c r="E15" s="180">
        <v>8</v>
      </c>
      <c r="F15" s="180">
        <v>709</v>
      </c>
      <c r="G15" s="181" t="s">
        <v>9</v>
      </c>
      <c r="H15" s="180">
        <v>2</v>
      </c>
      <c r="I15" s="180">
        <v>2</v>
      </c>
      <c r="J15" s="180">
        <v>3</v>
      </c>
      <c r="K15" s="180">
        <v>1</v>
      </c>
      <c r="L15" s="180" t="s">
        <v>9</v>
      </c>
      <c r="M15" s="180" t="s">
        <v>9</v>
      </c>
      <c r="N15" s="180" t="s">
        <v>9</v>
      </c>
      <c r="O15" s="180"/>
      <c r="Q15" s="107"/>
    </row>
  </sheetData>
  <mergeCells count="7">
    <mergeCell ref="B15:D15"/>
    <mergeCell ref="B14:D14"/>
    <mergeCell ref="A1:N1"/>
    <mergeCell ref="B2:D2"/>
    <mergeCell ref="E4:E5"/>
    <mergeCell ref="F4:F5"/>
    <mergeCell ref="G4:N4"/>
  </mergeCells>
  <printOptions horizontalCentered="1"/>
  <pageMargins left="0.15748031496062992" right="0.15748031496062992" top="0.47244094488188981" bottom="0.59055118110236227" header="0.35433070866141736" footer="0.55118110236220474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topLeftCell="A19" workbookViewId="0">
      <selection activeCell="H35" sqref="H35"/>
    </sheetView>
  </sheetViews>
  <sheetFormatPr defaultColWidth="9.140625" defaultRowHeight="12.75" x14ac:dyDescent="0.2"/>
  <cols>
    <col min="1" max="1" width="53.140625" style="35" customWidth="1"/>
    <col min="2" max="2" width="35.5703125" style="35" customWidth="1"/>
    <col min="3" max="16384" width="9.140625" style="35"/>
  </cols>
  <sheetData>
    <row r="1" spans="1:2" ht="16.5" customHeight="1" x14ac:dyDescent="0.2">
      <c r="A1" s="36" t="s">
        <v>51</v>
      </c>
      <c r="B1" s="37"/>
    </row>
    <row r="2" spans="1:2" ht="15" x14ac:dyDescent="0.2">
      <c r="A2" s="30"/>
      <c r="B2" s="37"/>
    </row>
    <row r="3" spans="1:2" x14ac:dyDescent="0.2">
      <c r="A3" s="32" t="s">
        <v>52</v>
      </c>
      <c r="B3" s="37"/>
    </row>
    <row r="4" spans="1:2" ht="4.5" customHeight="1" x14ac:dyDescent="0.2">
      <c r="A4" s="32"/>
      <c r="B4" s="37"/>
    </row>
    <row r="5" spans="1:2" ht="27" customHeight="1" x14ac:dyDescent="0.2">
      <c r="A5" s="272" t="s">
        <v>53</v>
      </c>
      <c r="B5" s="272"/>
    </row>
    <row r="6" spans="1:2" ht="4.5" customHeight="1" x14ac:dyDescent="0.2">
      <c r="A6" s="32"/>
      <c r="B6" s="37"/>
    </row>
    <row r="7" spans="1:2" x14ac:dyDescent="0.2">
      <c r="A7" s="32" t="s">
        <v>54</v>
      </c>
      <c r="B7" s="37"/>
    </row>
    <row r="8" spans="1:2" ht="55.15" customHeight="1" x14ac:dyDescent="0.2">
      <c r="A8" s="272" t="s">
        <v>55</v>
      </c>
      <c r="B8" s="272"/>
    </row>
    <row r="9" spans="1:2" ht="42.6" customHeight="1" x14ac:dyDescent="0.2">
      <c r="A9" s="272" t="s">
        <v>56</v>
      </c>
      <c r="B9" s="272"/>
    </row>
    <row r="10" spans="1:2" ht="4.5" customHeight="1" x14ac:dyDescent="0.2">
      <c r="A10" s="31"/>
      <c r="B10" s="37"/>
    </row>
    <row r="11" spans="1:2" x14ac:dyDescent="0.2">
      <c r="A11" s="32" t="s">
        <v>57</v>
      </c>
      <c r="B11" s="37"/>
    </row>
    <row r="12" spans="1:2" ht="4.5" customHeight="1" x14ac:dyDescent="0.2">
      <c r="A12" s="31"/>
      <c r="B12" s="37"/>
    </row>
    <row r="13" spans="1:2" ht="27" customHeight="1" x14ac:dyDescent="0.2">
      <c r="A13" s="273" t="s">
        <v>93</v>
      </c>
      <c r="B13" s="273"/>
    </row>
    <row r="14" spans="1:2" ht="39" customHeight="1" x14ac:dyDescent="0.2">
      <c r="A14" s="273" t="s">
        <v>94</v>
      </c>
      <c r="B14" s="273"/>
    </row>
    <row r="15" spans="1:2" ht="40.5" customHeight="1" x14ac:dyDescent="0.2">
      <c r="A15" s="272" t="s">
        <v>58</v>
      </c>
      <c r="B15" s="272"/>
    </row>
    <row r="16" spans="1:2" ht="27" customHeight="1" x14ac:dyDescent="0.2">
      <c r="A16" s="273" t="s">
        <v>95</v>
      </c>
      <c r="B16" s="273"/>
    </row>
    <row r="17" spans="1:2" ht="27" customHeight="1" x14ac:dyDescent="0.2">
      <c r="A17" s="273" t="s">
        <v>96</v>
      </c>
      <c r="B17" s="273"/>
    </row>
    <row r="18" spans="1:2" x14ac:dyDescent="0.2">
      <c r="A18" s="273" t="s">
        <v>97</v>
      </c>
      <c r="B18" s="273"/>
    </row>
    <row r="19" spans="1:2" x14ac:dyDescent="0.2">
      <c r="A19" s="273" t="s">
        <v>59</v>
      </c>
      <c r="B19" s="273"/>
    </row>
    <row r="20" spans="1:2" x14ac:dyDescent="0.2">
      <c r="A20" s="275" t="s">
        <v>98</v>
      </c>
      <c r="B20" s="275"/>
    </row>
    <row r="21" spans="1:2" ht="27" customHeight="1" x14ac:dyDescent="0.2">
      <c r="A21" s="273" t="s">
        <v>99</v>
      </c>
      <c r="B21" s="273"/>
    </row>
    <row r="22" spans="1:2" ht="27" customHeight="1" x14ac:dyDescent="0.2">
      <c r="A22" s="273" t="s">
        <v>60</v>
      </c>
      <c r="B22" s="273"/>
    </row>
    <row r="23" spans="1:2" ht="27" customHeight="1" x14ac:dyDescent="0.2">
      <c r="A23" s="273" t="s">
        <v>61</v>
      </c>
      <c r="B23" s="273"/>
    </row>
    <row r="24" spans="1:2" ht="26.25" customHeight="1" x14ac:dyDescent="0.2">
      <c r="A24" s="273" t="s">
        <v>62</v>
      </c>
      <c r="B24" s="273"/>
    </row>
    <row r="25" spans="1:2" ht="9" customHeight="1" x14ac:dyDescent="0.2">
      <c r="A25" s="33"/>
      <c r="B25" s="37"/>
    </row>
    <row r="26" spans="1:2" ht="14.25" x14ac:dyDescent="0.2">
      <c r="A26" s="276" t="s">
        <v>63</v>
      </c>
      <c r="B26" s="276"/>
    </row>
    <row r="27" spans="1:2" x14ac:dyDescent="0.2">
      <c r="A27" s="34"/>
      <c r="B27" s="37"/>
    </row>
    <row r="28" spans="1:2" ht="15" customHeight="1" x14ac:dyDescent="0.2">
      <c r="A28" s="38" t="s">
        <v>64</v>
      </c>
      <c r="B28" s="38" t="s">
        <v>75</v>
      </c>
    </row>
    <row r="29" spans="1:2" ht="9" customHeight="1" x14ac:dyDescent="0.2">
      <c r="A29" s="38"/>
      <c r="B29" s="38"/>
    </row>
    <row r="30" spans="1:2" x14ac:dyDescent="0.2">
      <c r="A30" s="39" t="s">
        <v>104</v>
      </c>
      <c r="B30" s="38" t="s">
        <v>76</v>
      </c>
    </row>
    <row r="31" spans="1:2" ht="13.5" customHeight="1" x14ac:dyDescent="0.2">
      <c r="A31" s="85" t="s">
        <v>105</v>
      </c>
      <c r="B31" s="38" t="s">
        <v>67</v>
      </c>
    </row>
    <row r="32" spans="1:2" ht="13.5" customHeight="1" x14ac:dyDescent="0.2">
      <c r="A32" s="85" t="s">
        <v>106</v>
      </c>
      <c r="B32" s="85"/>
    </row>
    <row r="33" spans="1:2" ht="13.5" customHeight="1" x14ac:dyDescent="0.2">
      <c r="A33" s="85" t="s">
        <v>101</v>
      </c>
      <c r="B33" s="85"/>
    </row>
    <row r="34" spans="1:2" x14ac:dyDescent="0.2">
      <c r="A34" s="37" t="s">
        <v>77</v>
      </c>
      <c r="B34" s="37"/>
    </row>
    <row r="35" spans="1:2" x14ac:dyDescent="0.2">
      <c r="A35" s="37" t="s">
        <v>102</v>
      </c>
      <c r="B35" s="37"/>
    </row>
    <row r="36" spans="1:2" ht="15" customHeight="1" x14ac:dyDescent="0.2">
      <c r="A36" s="38" t="s">
        <v>65</v>
      </c>
    </row>
    <row r="37" spans="1:2" ht="15" x14ac:dyDescent="0.2">
      <c r="A37" s="38" t="s">
        <v>66</v>
      </c>
      <c r="B37" s="38"/>
    </row>
    <row r="38" spans="1:2" ht="13.5" customHeight="1" x14ac:dyDescent="0.2">
      <c r="A38" s="38" t="s">
        <v>103</v>
      </c>
    </row>
    <row r="41" spans="1:2" x14ac:dyDescent="0.2">
      <c r="A41" s="39"/>
      <c r="B41" s="37"/>
    </row>
    <row r="42" spans="1:2" x14ac:dyDescent="0.2">
      <c r="A42" s="39"/>
      <c r="B42" s="37"/>
    </row>
    <row r="43" spans="1:2" x14ac:dyDescent="0.2">
      <c r="A43" s="39" t="s">
        <v>100</v>
      </c>
      <c r="B43" s="37"/>
    </row>
    <row r="44" spans="1:2" x14ac:dyDescent="0.2">
      <c r="A44" s="274" t="s">
        <v>68</v>
      </c>
      <c r="B44" s="274"/>
    </row>
    <row r="45" spans="1:2" x14ac:dyDescent="0.2">
      <c r="A45" s="274" t="s">
        <v>69</v>
      </c>
      <c r="B45" s="274"/>
    </row>
    <row r="46" spans="1:2" x14ac:dyDescent="0.2">
      <c r="A46" s="274" t="s">
        <v>70</v>
      </c>
      <c r="B46" s="274"/>
    </row>
    <row r="47" spans="1:2" x14ac:dyDescent="0.2">
      <c r="A47" s="277" t="s">
        <v>71</v>
      </c>
      <c r="B47" s="277"/>
    </row>
    <row r="48" spans="1:2" x14ac:dyDescent="0.2">
      <c r="A48" s="274" t="s">
        <v>72</v>
      </c>
      <c r="B48" s="274"/>
    </row>
    <row r="49" spans="1:2" x14ac:dyDescent="0.2">
      <c r="A49" s="274" t="s">
        <v>73</v>
      </c>
      <c r="B49" s="274"/>
    </row>
    <row r="50" spans="1:2" ht="6.75" customHeight="1" x14ac:dyDescent="0.2">
      <c r="A50" s="30"/>
      <c r="B50" s="37"/>
    </row>
    <row r="51" spans="1:2" ht="15.75" thickBot="1" x14ac:dyDescent="0.25">
      <c r="A51" s="40"/>
      <c r="B51" s="41"/>
    </row>
    <row r="52" spans="1:2" x14ac:dyDescent="0.2">
      <c r="A52" s="278" t="s">
        <v>74</v>
      </c>
      <c r="B52" s="278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V22"/>
  <sheetViews>
    <sheetView showGridLines="0" workbookViewId="0">
      <selection activeCell="P15" sqref="P15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2" spans="13:22" ht="14.45" customHeight="1" x14ac:dyDescent="0.25"/>
    <row r="3" spans="13:22" x14ac:dyDescent="0.25">
      <c r="S3" s="229" t="s">
        <v>107</v>
      </c>
      <c r="T3" s="229"/>
      <c r="U3" s="229"/>
    </row>
    <row r="4" spans="13:22" ht="15" customHeight="1" x14ac:dyDescent="0.25">
      <c r="O4" s="16" t="s">
        <v>0</v>
      </c>
      <c r="P4" s="16" t="s">
        <v>1</v>
      </c>
      <c r="Q4" s="12" t="s">
        <v>83</v>
      </c>
      <c r="S4" s="16" t="s">
        <v>0</v>
      </c>
      <c r="T4" s="16" t="s">
        <v>1</v>
      </c>
      <c r="U4" s="1" t="s">
        <v>44</v>
      </c>
      <c r="V4" s="69"/>
    </row>
    <row r="5" spans="13:22" x14ac:dyDescent="0.25">
      <c r="N5" s="1" t="s">
        <v>28</v>
      </c>
      <c r="O5" s="63">
        <f>SUM(S5/U5*100)</f>
        <v>84.061135371179034</v>
      </c>
      <c r="P5" s="63">
        <f>SUM(T5/U5*100)</f>
        <v>15.938864628820962</v>
      </c>
      <c r="Q5" s="62">
        <f>SUM(O5,P5)</f>
        <v>100</v>
      </c>
      <c r="R5" s="62"/>
      <c r="S5" s="1">
        <v>385</v>
      </c>
      <c r="T5" s="1">
        <v>73</v>
      </c>
      <c r="U5" s="1">
        <v>458</v>
      </c>
      <c r="V5" s="69"/>
    </row>
    <row r="6" spans="13:22" x14ac:dyDescent="0.25">
      <c r="N6" s="1" t="s">
        <v>30</v>
      </c>
      <c r="O6" s="63">
        <f>SUM(S6/U6*100)</f>
        <v>71.402877697841731</v>
      </c>
      <c r="P6" s="63">
        <f>SUM(T6/U6*100)</f>
        <v>28.597122302158272</v>
      </c>
      <c r="Q6" s="62">
        <f t="shared" ref="Q6:Q9" si="0">SUM(O6,P6)</f>
        <v>100</v>
      </c>
      <c r="R6" s="62"/>
      <c r="S6" s="1">
        <v>397</v>
      </c>
      <c r="T6" s="1">
        <v>159</v>
      </c>
      <c r="U6" s="1">
        <v>556</v>
      </c>
      <c r="V6" s="69"/>
    </row>
    <row r="7" spans="13:22" x14ac:dyDescent="0.25">
      <c r="N7" s="6" t="s">
        <v>37</v>
      </c>
      <c r="O7" s="63">
        <f>SUM(S7/U7*100)</f>
        <v>72.713643178410791</v>
      </c>
      <c r="P7" s="63">
        <f>SUM(T7/U7*100)</f>
        <v>27.286356821589202</v>
      </c>
      <c r="Q7" s="62">
        <f t="shared" si="0"/>
        <v>100</v>
      </c>
      <c r="R7" s="62"/>
      <c r="S7" s="1">
        <v>485</v>
      </c>
      <c r="T7" s="1">
        <v>182</v>
      </c>
      <c r="U7" s="1">
        <v>667</v>
      </c>
      <c r="V7" s="69"/>
    </row>
    <row r="8" spans="13:22" x14ac:dyDescent="0.25">
      <c r="N8" s="1" t="s">
        <v>38</v>
      </c>
      <c r="O8" s="63">
        <f>SUM(S8/U8*100)</f>
        <v>72.093023255813947</v>
      </c>
      <c r="P8" s="63">
        <f>SUM(T8/U8*100)</f>
        <v>27.906976744186046</v>
      </c>
      <c r="Q8" s="62">
        <f t="shared" si="0"/>
        <v>100</v>
      </c>
      <c r="R8" s="62"/>
      <c r="S8" s="1">
        <v>558</v>
      </c>
      <c r="T8" s="1">
        <v>216</v>
      </c>
      <c r="U8" s="1">
        <v>774</v>
      </c>
      <c r="V8" s="69"/>
    </row>
    <row r="9" spans="13:22" x14ac:dyDescent="0.25">
      <c r="N9" s="1" t="s">
        <v>108</v>
      </c>
      <c r="O9" s="63">
        <f>SUM(S9/U9*100)</f>
        <v>82.670906200317958</v>
      </c>
      <c r="P9" s="63">
        <f>SUM(T9/U9*100)</f>
        <v>17.329093799682035</v>
      </c>
      <c r="Q9" s="62">
        <f t="shared" si="0"/>
        <v>100</v>
      </c>
      <c r="R9" s="62"/>
      <c r="S9" s="1">
        <v>520</v>
      </c>
      <c r="T9" s="1">
        <v>109</v>
      </c>
      <c r="U9" s="1">
        <v>629</v>
      </c>
      <c r="V9" s="69"/>
    </row>
    <row r="11" spans="13:22" ht="21" x14ac:dyDescent="0.35">
      <c r="Q11" s="205"/>
      <c r="R11" s="12"/>
      <c r="S11" s="12"/>
      <c r="T11" s="12"/>
      <c r="U11" s="12"/>
      <c r="V11" s="12"/>
    </row>
    <row r="12" spans="13:22" ht="14.45" customHeight="1" x14ac:dyDescent="0.25">
      <c r="N12" s="231"/>
      <c r="O12" s="231"/>
      <c r="Q12" s="230"/>
      <c r="R12" s="12"/>
      <c r="S12" s="12"/>
      <c r="T12" s="12"/>
      <c r="U12" s="12"/>
      <c r="V12" s="12"/>
    </row>
    <row r="13" spans="13:22" ht="14.45" customHeight="1" x14ac:dyDescent="0.25">
      <c r="M13" s="12"/>
      <c r="N13" s="231"/>
      <c r="O13" s="231"/>
      <c r="P13" s="11"/>
      <c r="Q13" s="230"/>
      <c r="R13" s="12"/>
      <c r="S13" s="12"/>
      <c r="T13" s="12"/>
      <c r="U13" s="12"/>
      <c r="V13" s="12"/>
    </row>
    <row r="14" spans="13:22" ht="14.45" customHeight="1" x14ac:dyDescent="0.25">
      <c r="N14" s="231"/>
      <c r="O14" s="231"/>
      <c r="Q14" s="230"/>
      <c r="R14" s="12"/>
      <c r="S14" s="12"/>
      <c r="T14" s="12"/>
      <c r="U14" s="12"/>
      <c r="V14" s="12"/>
    </row>
    <row r="15" spans="13:22" x14ac:dyDescent="0.25">
      <c r="N15" s="231"/>
      <c r="O15" s="231"/>
      <c r="Q15" s="230"/>
      <c r="R15" s="12"/>
      <c r="S15" s="12"/>
      <c r="T15" s="12"/>
      <c r="U15" s="12"/>
      <c r="V15" s="12"/>
    </row>
    <row r="16" spans="13:22" x14ac:dyDescent="0.25">
      <c r="N16" s="231"/>
      <c r="O16" s="231"/>
      <c r="Q16" s="230"/>
      <c r="R16" s="12"/>
      <c r="S16" s="12"/>
      <c r="T16" s="12"/>
      <c r="U16" s="12"/>
      <c r="V16" s="12"/>
    </row>
    <row r="17" spans="17:22" x14ac:dyDescent="0.25">
      <c r="Q17" s="230"/>
      <c r="R17" s="12"/>
      <c r="S17" s="12"/>
      <c r="T17" s="12"/>
      <c r="U17" s="12"/>
      <c r="V17" s="12"/>
    </row>
    <row r="18" spans="17:22" x14ac:dyDescent="0.25">
      <c r="Q18" s="230"/>
      <c r="R18" s="12"/>
      <c r="S18" s="12"/>
      <c r="T18" s="12"/>
      <c r="U18" s="12"/>
      <c r="V18" s="12"/>
    </row>
    <row r="19" spans="17:22" x14ac:dyDescent="0.25">
      <c r="Q19" s="230"/>
      <c r="R19" s="12"/>
      <c r="S19" s="12"/>
      <c r="T19" s="12"/>
      <c r="U19" s="12"/>
      <c r="V19" s="12"/>
    </row>
    <row r="20" spans="17:22" x14ac:dyDescent="0.25">
      <c r="Q20" s="86"/>
    </row>
    <row r="21" spans="17:22" x14ac:dyDescent="0.25">
      <c r="Q21" s="86"/>
    </row>
    <row r="22" spans="17:22" x14ac:dyDescent="0.25">
      <c r="Q22" s="12"/>
    </row>
  </sheetData>
  <mergeCells count="3">
    <mergeCell ref="S3:U3"/>
    <mergeCell ref="Q12:Q19"/>
    <mergeCell ref="N12:O16"/>
  </mergeCells>
  <printOptions horizontalCentered="1"/>
  <pageMargins left="0.59055118110236227" right="1.2598425196850394" top="1.0236220472440944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05" zoomScaleNormal="105" workbookViewId="0">
      <selection activeCell="O18" sqref="O18"/>
    </sheetView>
  </sheetViews>
  <sheetFormatPr defaultColWidth="9.140625" defaultRowHeight="15" x14ac:dyDescent="0.25"/>
  <cols>
    <col min="1" max="1" width="6.5703125" style="12" customWidth="1"/>
    <col min="2" max="2" width="9.42578125" style="12" customWidth="1"/>
    <col min="3" max="3" width="8.42578125" style="12" customWidth="1"/>
    <col min="4" max="4" width="10.140625" style="12" customWidth="1"/>
    <col min="5" max="5" width="12.28515625" style="12" customWidth="1"/>
    <col min="6" max="6" width="10.28515625" style="12" customWidth="1"/>
    <col min="7" max="7" width="8.42578125" style="12" customWidth="1"/>
    <col min="8" max="8" width="10.140625" style="12" customWidth="1"/>
    <col min="9" max="9" width="12.28515625" style="12" customWidth="1"/>
    <col min="10" max="10" width="10.28515625" style="12" customWidth="1"/>
    <col min="11" max="16384" width="9.140625" style="12"/>
  </cols>
  <sheetData>
    <row r="1" spans="1:11" ht="27.75" customHeight="1" thickBot="1" x14ac:dyDescent="0.3">
      <c r="A1" s="212" t="s">
        <v>45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1" ht="20.25" customHeight="1" x14ac:dyDescent="0.25">
      <c r="A2" s="98"/>
      <c r="B2" s="98"/>
      <c r="C2" s="219" t="s">
        <v>8</v>
      </c>
      <c r="D2" s="220"/>
      <c r="E2" s="220"/>
      <c r="F2" s="221"/>
      <c r="G2" s="222" t="s">
        <v>7</v>
      </c>
      <c r="H2" s="223"/>
      <c r="I2" s="223"/>
      <c r="J2" s="223"/>
    </row>
    <row r="3" spans="1:11" ht="34.5" customHeight="1" x14ac:dyDescent="0.25">
      <c r="A3" s="116"/>
      <c r="B3" s="116"/>
      <c r="C3" s="117" t="s">
        <v>44</v>
      </c>
      <c r="D3" s="117" t="s">
        <v>46</v>
      </c>
      <c r="E3" s="117" t="s">
        <v>47</v>
      </c>
      <c r="F3" s="130" t="s">
        <v>1</v>
      </c>
      <c r="G3" s="117" t="s">
        <v>44</v>
      </c>
      <c r="H3" s="117" t="s">
        <v>46</v>
      </c>
      <c r="I3" s="117" t="s">
        <v>47</v>
      </c>
      <c r="J3" s="117" t="s">
        <v>1</v>
      </c>
    </row>
    <row r="4" spans="1:11" ht="19.899999999999999" customHeight="1" x14ac:dyDescent="0.25">
      <c r="A4" s="215" t="s">
        <v>28</v>
      </c>
      <c r="B4" s="216"/>
      <c r="C4" s="119">
        <v>224</v>
      </c>
      <c r="D4" s="120">
        <v>61</v>
      </c>
      <c r="E4" s="131">
        <v>90</v>
      </c>
      <c r="F4" s="121">
        <v>73</v>
      </c>
      <c r="G4" s="119">
        <v>234</v>
      </c>
      <c r="H4" s="122">
        <v>215</v>
      </c>
      <c r="I4" s="132">
        <v>19</v>
      </c>
      <c r="J4" s="133" t="s">
        <v>9</v>
      </c>
    </row>
    <row r="5" spans="1:11" ht="15" customHeight="1" x14ac:dyDescent="0.25">
      <c r="A5" s="215" t="s">
        <v>30</v>
      </c>
      <c r="B5" s="216"/>
      <c r="C5" s="119">
        <v>264</v>
      </c>
      <c r="D5" s="120">
        <v>53</v>
      </c>
      <c r="E5" s="131">
        <v>57</v>
      </c>
      <c r="F5" s="121">
        <v>154</v>
      </c>
      <c r="G5" s="119">
        <v>292</v>
      </c>
      <c r="H5" s="122">
        <v>274</v>
      </c>
      <c r="I5" s="132">
        <v>13</v>
      </c>
      <c r="J5" s="134">
        <v>5</v>
      </c>
    </row>
    <row r="6" spans="1:11" ht="15" customHeight="1" x14ac:dyDescent="0.25">
      <c r="A6" s="215" t="s">
        <v>37</v>
      </c>
      <c r="B6" s="215"/>
      <c r="C6" s="124">
        <v>355</v>
      </c>
      <c r="D6" s="120">
        <v>80</v>
      </c>
      <c r="E6" s="131">
        <v>95</v>
      </c>
      <c r="F6" s="129">
        <v>180</v>
      </c>
      <c r="G6" s="124">
        <v>312</v>
      </c>
      <c r="H6" s="122">
        <v>292</v>
      </c>
      <c r="I6" s="132">
        <v>18</v>
      </c>
      <c r="J6" s="134">
        <v>2</v>
      </c>
    </row>
    <row r="7" spans="1:11" ht="15" customHeight="1" x14ac:dyDescent="0.25">
      <c r="A7" s="215" t="s">
        <v>38</v>
      </c>
      <c r="B7" s="215"/>
      <c r="C7" s="124">
        <v>424</v>
      </c>
      <c r="D7" s="120">
        <v>123</v>
      </c>
      <c r="E7" s="131">
        <v>86</v>
      </c>
      <c r="F7" s="129">
        <v>215</v>
      </c>
      <c r="G7" s="124">
        <v>350</v>
      </c>
      <c r="H7" s="122">
        <v>328</v>
      </c>
      <c r="I7" s="132">
        <v>21</v>
      </c>
      <c r="J7" s="134">
        <v>1</v>
      </c>
    </row>
    <row r="8" spans="1:11" ht="15" customHeight="1" x14ac:dyDescent="0.25">
      <c r="A8" s="232" t="s">
        <v>108</v>
      </c>
      <c r="B8" s="232"/>
      <c r="C8" s="124">
        <v>266</v>
      </c>
      <c r="D8" s="120">
        <v>91</v>
      </c>
      <c r="E8" s="131">
        <v>68</v>
      </c>
      <c r="F8" s="129">
        <v>107</v>
      </c>
      <c r="G8" s="124">
        <v>363</v>
      </c>
      <c r="H8" s="122">
        <v>339</v>
      </c>
      <c r="I8" s="132">
        <v>22</v>
      </c>
      <c r="J8" s="135">
        <v>2</v>
      </c>
    </row>
    <row r="9" spans="1:11" ht="19.899999999999999" customHeight="1" x14ac:dyDescent="0.25">
      <c r="A9" s="136" t="s">
        <v>27</v>
      </c>
      <c r="B9" s="126"/>
      <c r="C9" s="122"/>
      <c r="D9" s="125"/>
      <c r="E9" s="126"/>
      <c r="F9" s="129"/>
      <c r="G9" s="122"/>
      <c r="H9" s="122"/>
      <c r="I9" s="132"/>
      <c r="J9" s="135"/>
    </row>
    <row r="10" spans="1:11" ht="30" customHeight="1" x14ac:dyDescent="0.25">
      <c r="A10" s="237" t="s">
        <v>145</v>
      </c>
      <c r="B10" s="216"/>
      <c r="C10" s="137">
        <v>62.7</v>
      </c>
      <c r="D10" s="137">
        <v>74</v>
      </c>
      <c r="E10" s="138">
        <v>79.099999999999994</v>
      </c>
      <c r="F10" s="139">
        <v>49.8</v>
      </c>
      <c r="G10" s="137">
        <v>103.7</v>
      </c>
      <c r="H10" s="137">
        <v>103.4</v>
      </c>
      <c r="I10" s="138">
        <v>104.8</v>
      </c>
      <c r="J10" s="137">
        <v>200</v>
      </c>
    </row>
    <row r="11" spans="1:11" ht="21.75" customHeight="1" x14ac:dyDescent="0.25">
      <c r="A11" s="128" t="s">
        <v>108</v>
      </c>
      <c r="B11" s="128"/>
      <c r="C11" s="122"/>
      <c r="D11" s="140"/>
      <c r="E11" s="141"/>
      <c r="F11" s="140"/>
      <c r="G11" s="122"/>
      <c r="H11" s="140"/>
      <c r="I11" s="132"/>
      <c r="J11" s="142"/>
      <c r="K11" s="17"/>
    </row>
    <row r="12" spans="1:11" ht="15" customHeight="1" x14ac:dyDescent="0.25">
      <c r="A12" s="215" t="s">
        <v>120</v>
      </c>
      <c r="B12" s="216"/>
      <c r="C12" s="124">
        <v>100</v>
      </c>
      <c r="D12" s="122">
        <v>33</v>
      </c>
      <c r="E12" s="141">
        <v>25</v>
      </c>
      <c r="F12" s="140">
        <v>42</v>
      </c>
      <c r="G12" s="124">
        <v>93</v>
      </c>
      <c r="H12" s="122">
        <v>88</v>
      </c>
      <c r="I12" s="132">
        <v>5</v>
      </c>
      <c r="J12" s="133" t="s">
        <v>9</v>
      </c>
      <c r="K12" s="17"/>
    </row>
    <row r="13" spans="1:11" s="61" customFormat="1" ht="15" customHeight="1" x14ac:dyDescent="0.25">
      <c r="A13" s="235" t="s">
        <v>119</v>
      </c>
      <c r="B13" s="236"/>
      <c r="C13" s="143">
        <v>266</v>
      </c>
      <c r="D13" s="144">
        <v>91</v>
      </c>
      <c r="E13" s="145">
        <v>68</v>
      </c>
      <c r="F13" s="146">
        <v>107</v>
      </c>
      <c r="G13" s="143">
        <v>363</v>
      </c>
      <c r="H13" s="144">
        <v>339</v>
      </c>
      <c r="I13" s="147">
        <v>22</v>
      </c>
      <c r="J13" s="146">
        <v>2</v>
      </c>
    </row>
    <row r="14" spans="1:11" x14ac:dyDescent="0.25">
      <c r="A14" s="42"/>
      <c r="B14" s="43"/>
      <c r="C14" s="48"/>
      <c r="D14" s="44"/>
      <c r="E14" s="89"/>
      <c r="F14" s="46"/>
      <c r="G14" s="48"/>
      <c r="H14" s="47"/>
      <c r="I14" s="42"/>
      <c r="J14" s="45"/>
    </row>
    <row r="15" spans="1:11" x14ac:dyDescent="0.25">
      <c r="J15" s="59"/>
    </row>
    <row r="16" spans="1:11" x14ac:dyDescent="0.25">
      <c r="A16" s="233"/>
      <c r="B16" s="234"/>
      <c r="C16" s="48"/>
      <c r="D16" s="82"/>
      <c r="E16" s="83"/>
      <c r="F16" s="82"/>
      <c r="G16" s="48"/>
      <c r="H16" s="82"/>
      <c r="I16" s="83"/>
      <c r="J16" s="82"/>
    </row>
    <row r="18" spans="3:10" x14ac:dyDescent="0.25">
      <c r="C18" s="19"/>
      <c r="D18" s="20"/>
      <c r="E18" s="25"/>
      <c r="F18" s="23"/>
      <c r="G18" s="19"/>
      <c r="H18" s="21"/>
      <c r="I18" s="26"/>
      <c r="J18" s="60"/>
    </row>
    <row r="19" spans="3:10" x14ac:dyDescent="0.25">
      <c r="C19" s="19"/>
      <c r="D19" s="20"/>
      <c r="E19" s="25"/>
      <c r="F19" s="23"/>
      <c r="G19" s="19"/>
      <c r="H19" s="21"/>
      <c r="I19" s="26"/>
      <c r="J19" s="60"/>
    </row>
    <row r="20" spans="3:10" x14ac:dyDescent="0.25">
      <c r="C20" s="19"/>
      <c r="D20" s="20"/>
      <c r="E20" s="25"/>
      <c r="F20" s="23"/>
      <c r="G20" s="19"/>
      <c r="H20" s="21"/>
      <c r="I20" s="26"/>
      <c r="J20" s="60"/>
    </row>
    <row r="21" spans="3:10" x14ac:dyDescent="0.25">
      <c r="C21" s="19"/>
      <c r="D21" s="20"/>
      <c r="E21" s="25"/>
      <c r="F21" s="23"/>
      <c r="G21" s="19"/>
      <c r="H21" s="21"/>
      <c r="I21" s="26"/>
      <c r="J21" s="60"/>
    </row>
  </sheetData>
  <mergeCells count="12">
    <mergeCell ref="A8:B8"/>
    <mergeCell ref="A5:B5"/>
    <mergeCell ref="A16:B16"/>
    <mergeCell ref="A12:B12"/>
    <mergeCell ref="A13:B13"/>
    <mergeCell ref="A10:B10"/>
    <mergeCell ref="A7:B7"/>
    <mergeCell ref="A1:J1"/>
    <mergeCell ref="C2:F2"/>
    <mergeCell ref="G2:J2"/>
    <mergeCell ref="A4:B4"/>
    <mergeCell ref="A6:B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Z88"/>
  <sheetViews>
    <sheetView showGridLines="0" workbookViewId="0">
      <selection activeCell="P15" sqref="P15"/>
    </sheetView>
  </sheetViews>
  <sheetFormatPr defaultColWidth="9.140625" defaultRowHeight="12.75" x14ac:dyDescent="0.2"/>
  <cols>
    <col min="1" max="12" width="9.140625" style="15"/>
    <col min="13" max="13" width="11" style="15" customWidth="1"/>
    <col min="14" max="14" width="12.28515625" style="15" customWidth="1"/>
    <col min="15" max="19" width="9.140625" style="15"/>
    <col min="20" max="20" width="16.42578125" style="15" customWidth="1"/>
    <col min="21" max="21" width="17.140625" style="15" customWidth="1"/>
    <col min="22" max="22" width="16.85546875" style="15" customWidth="1"/>
    <col min="23" max="25" width="9.140625" style="15"/>
    <col min="26" max="27" width="9.140625" style="15" customWidth="1"/>
    <col min="28" max="16384" width="9.140625" style="15"/>
  </cols>
  <sheetData>
    <row r="1" spans="12:15" ht="15.75" thickBot="1" x14ac:dyDescent="0.25">
      <c r="L1" s="87" t="s">
        <v>45</v>
      </c>
      <c r="M1" s="87"/>
      <c r="N1" s="87"/>
    </row>
    <row r="2" spans="12:15" ht="15" customHeight="1" x14ac:dyDescent="0.25">
      <c r="L2" s="72"/>
      <c r="M2" s="65" t="s">
        <v>84</v>
      </c>
      <c r="N2" s="66" t="s">
        <v>85</v>
      </c>
      <c r="O2" s="73" t="s">
        <v>3</v>
      </c>
    </row>
    <row r="3" spans="12:15" ht="15" x14ac:dyDescent="0.25">
      <c r="L3" s="70" t="s">
        <v>28</v>
      </c>
      <c r="M3" s="75">
        <v>224</v>
      </c>
      <c r="N3" s="50">
        <v>234</v>
      </c>
      <c r="O3" s="74">
        <v>458</v>
      </c>
    </row>
    <row r="4" spans="12:15" ht="15" x14ac:dyDescent="0.25">
      <c r="L4" s="70" t="s">
        <v>30</v>
      </c>
      <c r="M4" s="76">
        <v>264</v>
      </c>
      <c r="N4" s="50">
        <v>292</v>
      </c>
      <c r="O4" s="74">
        <v>556</v>
      </c>
    </row>
    <row r="5" spans="12:15" ht="15" x14ac:dyDescent="0.25">
      <c r="L5" s="70" t="s">
        <v>37</v>
      </c>
      <c r="M5" s="76">
        <v>355</v>
      </c>
      <c r="N5" s="50">
        <v>312</v>
      </c>
      <c r="O5" s="74">
        <v>667</v>
      </c>
    </row>
    <row r="6" spans="12:15" ht="15" x14ac:dyDescent="0.25">
      <c r="L6" s="70" t="s">
        <v>38</v>
      </c>
      <c r="M6" s="76">
        <v>424</v>
      </c>
      <c r="N6" s="50">
        <v>350</v>
      </c>
      <c r="O6" s="74">
        <v>774</v>
      </c>
    </row>
    <row r="7" spans="12:15" ht="15" x14ac:dyDescent="0.25">
      <c r="L7" s="71" t="s">
        <v>108</v>
      </c>
      <c r="M7" s="77">
        <v>266</v>
      </c>
      <c r="N7" s="51">
        <v>363</v>
      </c>
      <c r="O7" s="78">
        <f>SUM(M7:N7)</f>
        <v>629</v>
      </c>
    </row>
    <row r="10" spans="12:15" x14ac:dyDescent="0.2">
      <c r="M10" s="231"/>
      <c r="N10" s="231"/>
    </row>
    <row r="11" spans="12:15" x14ac:dyDescent="0.2">
      <c r="M11" s="231"/>
      <c r="N11" s="231"/>
    </row>
    <row r="12" spans="12:15" x14ac:dyDescent="0.2">
      <c r="M12" s="231"/>
      <c r="N12" s="231"/>
    </row>
    <row r="13" spans="12:15" x14ac:dyDescent="0.2">
      <c r="M13" s="231"/>
      <c r="N13" s="231"/>
    </row>
    <row r="14" spans="12:15" x14ac:dyDescent="0.2">
      <c r="M14" s="231"/>
      <c r="N14" s="231"/>
    </row>
    <row r="20" spans="11:26" x14ac:dyDescent="0.2"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1:26" x14ac:dyDescent="0.2">
      <c r="L21" s="97"/>
      <c r="M21" s="101"/>
      <c r="N21" s="101"/>
      <c r="O21" s="101"/>
      <c r="P21" s="101"/>
      <c r="Q21" s="97"/>
      <c r="R21" s="238"/>
      <c r="S21" s="97"/>
      <c r="T21" s="97"/>
      <c r="U21" s="97"/>
      <c r="V21" s="97"/>
      <c r="W21" s="97"/>
      <c r="X21" s="97"/>
      <c r="Y21" s="97"/>
      <c r="Z21" s="97"/>
    </row>
    <row r="22" spans="11:26" x14ac:dyDescent="0.2">
      <c r="L22" s="97"/>
      <c r="M22" s="97"/>
      <c r="N22" s="97"/>
      <c r="O22" s="97"/>
      <c r="P22" s="97"/>
      <c r="Q22" s="97"/>
      <c r="R22" s="238"/>
      <c r="S22" s="97"/>
      <c r="T22" s="97"/>
      <c r="U22" s="97"/>
      <c r="V22" s="97"/>
      <c r="W22" s="97"/>
      <c r="X22" s="97"/>
      <c r="Y22" s="97"/>
      <c r="Z22" s="97"/>
    </row>
    <row r="23" spans="11:26" x14ac:dyDescent="0.2">
      <c r="L23" s="232"/>
      <c r="M23" s="232"/>
      <c r="N23" s="232"/>
      <c r="O23" s="232"/>
      <c r="P23" s="232"/>
      <c r="Q23" s="232"/>
      <c r="R23" s="97"/>
      <c r="S23" s="97"/>
      <c r="T23" s="97"/>
      <c r="U23" s="97"/>
      <c r="V23" s="97"/>
      <c r="W23" s="97"/>
      <c r="X23" s="97"/>
      <c r="Y23" s="97"/>
      <c r="Z23" s="97"/>
    </row>
    <row r="24" spans="11:26" x14ac:dyDescent="0.2">
      <c r="L24" s="232"/>
      <c r="M24" s="102"/>
      <c r="N24" s="102"/>
      <c r="O24" s="102"/>
      <c r="P24" s="102"/>
      <c r="Q24" s="102"/>
      <c r="R24" s="97"/>
      <c r="S24" s="97"/>
      <c r="T24" s="103"/>
      <c r="U24" s="103"/>
      <c r="V24" s="104"/>
      <c r="W24" s="97"/>
      <c r="X24" s="97"/>
      <c r="Y24" s="97"/>
      <c r="Z24" s="97"/>
    </row>
    <row r="25" spans="11:26" ht="15" x14ac:dyDescent="0.25">
      <c r="L25" s="70"/>
      <c r="M25" s="97"/>
      <c r="N25" s="97"/>
      <c r="O25" s="97"/>
      <c r="P25" s="97"/>
      <c r="Q25" s="97"/>
      <c r="R25" s="97"/>
      <c r="S25" s="103"/>
      <c r="T25" s="104"/>
      <c r="U25" s="104"/>
      <c r="V25" s="104"/>
      <c r="W25" s="97"/>
      <c r="X25" s="97"/>
      <c r="Y25" s="97"/>
      <c r="Z25" s="97"/>
    </row>
    <row r="26" spans="11:26" ht="15" x14ac:dyDescent="0.25">
      <c r="L26" s="70"/>
      <c r="M26" s="97"/>
      <c r="N26" s="97"/>
      <c r="O26" s="97"/>
      <c r="P26" s="97"/>
      <c r="Q26" s="97"/>
      <c r="R26" s="97"/>
      <c r="S26" s="103"/>
      <c r="T26" s="104"/>
      <c r="U26" s="104"/>
      <c r="V26" s="104"/>
      <c r="W26" s="97"/>
      <c r="X26" s="97"/>
      <c r="Y26" s="97"/>
      <c r="Z26" s="97"/>
    </row>
    <row r="27" spans="11:26" ht="15" x14ac:dyDescent="0.25">
      <c r="L27" s="70"/>
      <c r="M27" s="97"/>
      <c r="N27" s="97"/>
      <c r="O27" s="97"/>
      <c r="P27" s="97"/>
      <c r="Q27" s="97"/>
      <c r="R27" s="97"/>
      <c r="S27" s="105"/>
      <c r="T27" s="104"/>
      <c r="U27" s="104"/>
      <c r="V27" s="104"/>
      <c r="W27" s="104"/>
      <c r="X27" s="97"/>
      <c r="Y27" s="97"/>
      <c r="Z27" s="97"/>
    </row>
    <row r="28" spans="11:26" ht="15" x14ac:dyDescent="0.25">
      <c r="L28" s="70"/>
      <c r="M28" s="97"/>
      <c r="N28" s="97"/>
      <c r="O28" s="97"/>
      <c r="P28" s="97"/>
      <c r="Q28" s="97"/>
      <c r="R28" s="97"/>
      <c r="S28" s="103"/>
      <c r="T28" s="104"/>
      <c r="U28" s="104"/>
      <c r="V28" s="104"/>
      <c r="W28" s="104"/>
      <c r="X28" s="97"/>
      <c r="Y28" s="97"/>
      <c r="Z28" s="97"/>
    </row>
    <row r="29" spans="11:26" x14ac:dyDescent="0.2">
      <c r="L29" s="97"/>
      <c r="M29" s="97"/>
      <c r="N29" s="97"/>
      <c r="O29" s="97"/>
      <c r="P29" s="97"/>
      <c r="Q29" s="97"/>
      <c r="R29" s="97"/>
      <c r="S29" s="104"/>
      <c r="T29" s="104"/>
      <c r="U29" s="97"/>
      <c r="V29" s="104"/>
      <c r="W29" s="104"/>
      <c r="X29" s="97"/>
      <c r="Y29" s="97"/>
      <c r="Z29" s="97"/>
    </row>
    <row r="30" spans="11:26" x14ac:dyDescent="0.2">
      <c r="K30" s="88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1:26" x14ac:dyDescent="0.2">
      <c r="K31" s="88"/>
      <c r="L31" s="232"/>
      <c r="M31" s="232"/>
      <c r="N31" s="232"/>
      <c r="O31" s="232"/>
      <c r="P31" s="232"/>
      <c r="Q31" s="232"/>
      <c r="R31" s="97"/>
      <c r="S31" s="97"/>
      <c r="T31" s="97"/>
      <c r="U31" s="97"/>
      <c r="V31" s="97"/>
      <c r="W31" s="97"/>
      <c r="X31" s="97"/>
      <c r="Y31" s="97"/>
      <c r="Z31" s="97"/>
    </row>
    <row r="32" spans="11:26" x14ac:dyDescent="0.2">
      <c r="K32" s="88"/>
      <c r="L32" s="232"/>
      <c r="M32" s="102"/>
      <c r="N32" s="102"/>
      <c r="O32" s="102"/>
      <c r="P32" s="102"/>
      <c r="Q32" s="102"/>
      <c r="R32" s="97"/>
      <c r="S32" s="97"/>
      <c r="T32" s="97"/>
      <c r="U32" s="97"/>
      <c r="V32" s="97"/>
      <c r="W32" s="97"/>
      <c r="X32" s="97"/>
      <c r="Y32" s="97"/>
      <c r="Z32" s="97"/>
    </row>
    <row r="33" spans="11:26" ht="15" x14ac:dyDescent="0.25">
      <c r="K33" s="88"/>
      <c r="L33" s="70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</row>
    <row r="34" spans="11:26" ht="15" x14ac:dyDescent="0.25">
      <c r="L34" s="70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spans="11:26" ht="15" x14ac:dyDescent="0.25">
      <c r="L35" s="70"/>
      <c r="M35" s="97"/>
      <c r="N35" s="97"/>
      <c r="O35" s="97"/>
      <c r="P35" s="97"/>
      <c r="Q35" s="97"/>
      <c r="R35" s="97"/>
      <c r="S35" s="97"/>
      <c r="T35" s="104"/>
      <c r="U35" s="104"/>
      <c r="V35" s="104"/>
      <c r="W35" s="104"/>
      <c r="X35" s="104"/>
      <c r="Y35" s="104"/>
      <c r="Z35" s="97"/>
    </row>
    <row r="36" spans="11:26" ht="15" x14ac:dyDescent="0.25">
      <c r="L36" s="70"/>
      <c r="M36" s="97"/>
      <c r="N36" s="97"/>
      <c r="O36" s="97"/>
      <c r="P36" s="97"/>
      <c r="Q36" s="97"/>
      <c r="R36" s="97"/>
      <c r="S36" s="97"/>
      <c r="T36" s="104"/>
      <c r="U36" s="104"/>
      <c r="V36" s="104"/>
      <c r="W36" s="104"/>
      <c r="X36" s="104"/>
      <c r="Y36" s="104"/>
      <c r="Z36" s="97"/>
    </row>
    <row r="37" spans="11:26" x14ac:dyDescent="0.2">
      <c r="L37" s="97"/>
      <c r="M37" s="97"/>
      <c r="N37" s="97"/>
      <c r="O37" s="97"/>
      <c r="P37" s="97"/>
      <c r="Q37" s="97"/>
      <c r="R37" s="97"/>
      <c r="S37" s="97"/>
      <c r="T37" s="104"/>
      <c r="U37" s="104"/>
      <c r="V37" s="104"/>
      <c r="W37" s="104"/>
      <c r="X37" s="104"/>
      <c r="Y37" s="104"/>
      <c r="Z37" s="97"/>
    </row>
    <row r="38" spans="11:26" x14ac:dyDescent="0.2">
      <c r="L38" s="97"/>
      <c r="M38" s="97"/>
      <c r="N38" s="97"/>
      <c r="O38" s="97"/>
      <c r="P38" s="97"/>
      <c r="Q38" s="97"/>
      <c r="R38" s="97"/>
      <c r="S38" s="97"/>
      <c r="T38" s="104"/>
      <c r="U38" s="104"/>
      <c r="V38" s="104"/>
      <c r="W38" s="104"/>
      <c r="X38" s="104"/>
      <c r="Y38" s="104"/>
      <c r="Z38" s="97"/>
    </row>
    <row r="39" spans="11:26" x14ac:dyDescent="0.2">
      <c r="L39" s="97"/>
      <c r="M39" s="97"/>
      <c r="N39" s="97"/>
      <c r="O39" s="97"/>
      <c r="P39" s="97"/>
      <c r="Q39" s="97"/>
      <c r="R39" s="97"/>
      <c r="S39" s="97"/>
      <c r="T39" s="104"/>
      <c r="U39" s="104"/>
      <c r="V39" s="104"/>
      <c r="W39" s="104"/>
      <c r="X39" s="104"/>
      <c r="Y39" s="104"/>
      <c r="Z39" s="97"/>
    </row>
    <row r="40" spans="11:26" x14ac:dyDescent="0.2">
      <c r="L40" s="97"/>
      <c r="M40" s="97"/>
      <c r="N40" s="97"/>
      <c r="O40" s="97"/>
      <c r="P40" s="97"/>
      <c r="Q40" s="97"/>
      <c r="R40" s="97"/>
      <c r="S40" s="97"/>
      <c r="T40" s="104"/>
      <c r="U40" s="104"/>
      <c r="V40" s="104"/>
      <c r="W40" s="104"/>
      <c r="X40" s="104"/>
      <c r="Y40" s="104"/>
      <c r="Z40" s="97"/>
    </row>
    <row r="41" spans="11:26" x14ac:dyDescent="0.2">
      <c r="L41" s="106"/>
      <c r="M41" s="232"/>
      <c r="N41" s="232"/>
      <c r="O41" s="232"/>
      <c r="P41" s="232"/>
      <c r="Q41" s="232"/>
      <c r="R41" s="97"/>
      <c r="S41" s="106"/>
      <c r="T41" s="102"/>
      <c r="U41" s="102"/>
      <c r="V41" s="102"/>
      <c r="W41" s="102"/>
      <c r="X41" s="97"/>
      <c r="Y41" s="97"/>
      <c r="Z41" s="97"/>
    </row>
    <row r="42" spans="11:26" ht="15" x14ac:dyDescent="0.25">
      <c r="L42" s="106"/>
      <c r="M42" s="102"/>
      <c r="N42" s="102"/>
      <c r="O42" s="102"/>
      <c r="P42" s="102"/>
      <c r="Q42" s="102"/>
      <c r="R42" s="97"/>
      <c r="S42" s="70"/>
      <c r="T42" s="97"/>
      <c r="U42" s="97"/>
      <c r="V42" s="97"/>
      <c r="W42" s="97"/>
      <c r="X42" s="97"/>
      <c r="Y42" s="97"/>
      <c r="Z42" s="97"/>
    </row>
    <row r="43" spans="11:26" ht="15" x14ac:dyDescent="0.25">
      <c r="L43" s="70"/>
      <c r="M43" s="97"/>
      <c r="N43" s="97"/>
      <c r="O43" s="97"/>
      <c r="P43" s="97"/>
      <c r="Q43" s="97"/>
      <c r="R43" s="97"/>
      <c r="S43" s="70"/>
      <c r="T43" s="97"/>
      <c r="U43" s="97"/>
      <c r="V43" s="97"/>
      <c r="W43" s="97"/>
      <c r="X43" s="97"/>
      <c r="Y43" s="97"/>
      <c r="Z43" s="97"/>
    </row>
    <row r="44" spans="11:26" ht="15" x14ac:dyDescent="0.25">
      <c r="L44" s="70"/>
      <c r="M44" s="97"/>
      <c r="N44" s="97"/>
      <c r="O44" s="97"/>
      <c r="P44" s="97"/>
      <c r="Q44" s="97"/>
      <c r="R44" s="97"/>
      <c r="S44" s="70"/>
      <c r="T44" s="97"/>
      <c r="U44" s="97"/>
      <c r="V44" s="97"/>
      <c r="W44" s="97"/>
      <c r="X44" s="97"/>
      <c r="Y44" s="97"/>
      <c r="Z44" s="97"/>
    </row>
    <row r="45" spans="11:26" ht="15" x14ac:dyDescent="0.25">
      <c r="L45" s="70"/>
      <c r="M45" s="97"/>
      <c r="N45" s="97"/>
      <c r="O45" s="97"/>
      <c r="P45" s="97"/>
      <c r="Q45" s="97"/>
      <c r="R45" s="97"/>
      <c r="S45" s="70"/>
      <c r="T45" s="97"/>
      <c r="U45" s="97"/>
      <c r="V45" s="97"/>
      <c r="W45" s="97"/>
      <c r="X45" s="97"/>
      <c r="Y45" s="97"/>
      <c r="Z45" s="97"/>
    </row>
    <row r="46" spans="11:26" ht="15" x14ac:dyDescent="0.25">
      <c r="L46" s="70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</row>
    <row r="47" spans="11:26" x14ac:dyDescent="0.2"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</row>
    <row r="48" spans="11:26" x14ac:dyDescent="0.2"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spans="12:26" x14ac:dyDescent="0.2"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spans="12:26" x14ac:dyDescent="0.2"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spans="12:26" x14ac:dyDescent="0.2"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2:26" x14ac:dyDescent="0.2"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2:26" x14ac:dyDescent="0.2"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2:26" x14ac:dyDescent="0.2"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</row>
    <row r="55" spans="12:26" x14ac:dyDescent="0.2"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</row>
    <row r="56" spans="12:26" x14ac:dyDescent="0.2"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2:26" x14ac:dyDescent="0.2"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2:26" x14ac:dyDescent="0.2"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2:26" x14ac:dyDescent="0.2"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2:26" x14ac:dyDescent="0.2"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2:26" x14ac:dyDescent="0.2"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2:26" x14ac:dyDescent="0.2"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2:26" x14ac:dyDescent="0.2"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2:26" x14ac:dyDescent="0.2"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2:26" x14ac:dyDescent="0.2"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2:26" x14ac:dyDescent="0.2"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2:26" x14ac:dyDescent="0.2"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2:26" x14ac:dyDescent="0.2"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2:26" x14ac:dyDescent="0.2"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2:26" x14ac:dyDescent="0.2"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2:26" x14ac:dyDescent="0.2"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2:26" x14ac:dyDescent="0.2"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2:26" x14ac:dyDescent="0.2"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2:26" x14ac:dyDescent="0.2"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2:26" x14ac:dyDescent="0.2"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2:26" x14ac:dyDescent="0.2"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2:26" x14ac:dyDescent="0.2"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2:26" x14ac:dyDescent="0.2"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2:26" x14ac:dyDescent="0.2"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</row>
    <row r="80" spans="12:26" x14ac:dyDescent="0.2"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</row>
    <row r="81" spans="12:26" x14ac:dyDescent="0.2"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</row>
    <row r="82" spans="12:26" x14ac:dyDescent="0.2"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</row>
    <row r="83" spans="12:26" x14ac:dyDescent="0.2"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</row>
    <row r="84" spans="12:26" x14ac:dyDescent="0.2"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</row>
    <row r="85" spans="12:26" x14ac:dyDescent="0.2"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</row>
    <row r="86" spans="12:26" x14ac:dyDescent="0.2"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</row>
    <row r="87" spans="12:26" x14ac:dyDescent="0.2"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</row>
    <row r="88" spans="12:26" x14ac:dyDescent="0.2"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</row>
  </sheetData>
  <mergeCells count="7">
    <mergeCell ref="M41:Q41"/>
    <mergeCell ref="M10:N14"/>
    <mergeCell ref="M23:Q23"/>
    <mergeCell ref="R21:R22"/>
    <mergeCell ref="L23:L24"/>
    <mergeCell ref="M31:Q31"/>
    <mergeCell ref="L31:L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M16" sqref="M16"/>
    </sheetView>
  </sheetViews>
  <sheetFormatPr defaultRowHeight="12.75" x14ac:dyDescent="0.2"/>
  <cols>
    <col min="1" max="1" width="9.140625" customWidth="1"/>
    <col min="2" max="9" width="11.140625" customWidth="1"/>
    <col min="10" max="10" width="9.5703125" customWidth="1"/>
  </cols>
  <sheetData>
    <row r="1" spans="1:10" ht="27.75" customHeight="1" thickBot="1" x14ac:dyDescent="0.25">
      <c r="A1" s="87" t="s">
        <v>126</v>
      </c>
      <c r="B1" s="87"/>
      <c r="C1" s="87"/>
      <c r="D1" s="87"/>
      <c r="E1" s="87"/>
      <c r="F1" s="87"/>
      <c r="G1" s="87"/>
      <c r="H1" s="87"/>
      <c r="I1" s="87"/>
      <c r="J1" s="148" t="s">
        <v>127</v>
      </c>
    </row>
    <row r="2" spans="1:10" ht="19.5" customHeight="1" x14ac:dyDescent="0.2">
      <c r="A2" s="239"/>
      <c r="B2" s="242" t="s">
        <v>3</v>
      </c>
      <c r="C2" s="243"/>
      <c r="D2" s="244"/>
      <c r="E2" s="242" t="s">
        <v>128</v>
      </c>
      <c r="F2" s="243"/>
      <c r="G2" s="244"/>
      <c r="H2" s="245" t="s">
        <v>129</v>
      </c>
      <c r="I2" s="246"/>
      <c r="J2" s="223"/>
    </row>
    <row r="3" spans="1:10" ht="34.9" customHeight="1" x14ac:dyDescent="0.2">
      <c r="A3" s="240"/>
      <c r="B3" s="117" t="s">
        <v>44</v>
      </c>
      <c r="C3" s="117" t="s">
        <v>84</v>
      </c>
      <c r="D3" s="117" t="s">
        <v>130</v>
      </c>
      <c r="E3" s="117" t="s">
        <v>44</v>
      </c>
      <c r="F3" s="117" t="s">
        <v>84</v>
      </c>
      <c r="G3" s="117" t="s">
        <v>130</v>
      </c>
      <c r="H3" s="117" t="s">
        <v>44</v>
      </c>
      <c r="I3" s="117" t="s">
        <v>84</v>
      </c>
      <c r="J3" s="117" t="s">
        <v>130</v>
      </c>
    </row>
    <row r="4" spans="1:10" ht="19.899999999999999" customHeight="1" x14ac:dyDescent="0.2">
      <c r="A4" s="186" t="s">
        <v>28</v>
      </c>
      <c r="B4" s="124">
        <v>2070815</v>
      </c>
      <c r="C4" s="122">
        <v>1801668</v>
      </c>
      <c r="D4" s="123">
        <v>269147</v>
      </c>
      <c r="E4" s="119">
        <v>1765876</v>
      </c>
      <c r="F4" s="122">
        <v>1496879</v>
      </c>
      <c r="G4" s="123">
        <v>268997</v>
      </c>
      <c r="H4" s="119">
        <v>304939</v>
      </c>
      <c r="I4" s="122">
        <v>304789</v>
      </c>
      <c r="J4" s="122">
        <v>150</v>
      </c>
    </row>
    <row r="5" spans="1:10" ht="15" customHeight="1" x14ac:dyDescent="0.2">
      <c r="A5" s="184" t="s">
        <v>30</v>
      </c>
      <c r="B5" s="124">
        <v>1718076</v>
      </c>
      <c r="C5" s="122">
        <v>1374704</v>
      </c>
      <c r="D5" s="123">
        <v>343372</v>
      </c>
      <c r="E5" s="119">
        <v>1304364</v>
      </c>
      <c r="F5" s="122">
        <v>971670</v>
      </c>
      <c r="G5" s="123">
        <v>332694</v>
      </c>
      <c r="H5" s="119">
        <v>413712</v>
      </c>
      <c r="I5" s="122">
        <v>403034</v>
      </c>
      <c r="J5" s="122">
        <v>10678</v>
      </c>
    </row>
    <row r="6" spans="1:10" ht="15" customHeight="1" x14ac:dyDescent="0.2">
      <c r="A6" s="184" t="s">
        <v>37</v>
      </c>
      <c r="B6" s="124">
        <v>2965810</v>
      </c>
      <c r="C6" s="122">
        <v>2564444</v>
      </c>
      <c r="D6" s="123">
        <v>401366</v>
      </c>
      <c r="E6" s="119">
        <v>2488414</v>
      </c>
      <c r="F6" s="122">
        <v>2087259</v>
      </c>
      <c r="G6" s="123">
        <v>401155</v>
      </c>
      <c r="H6" s="119">
        <v>477396</v>
      </c>
      <c r="I6" s="122">
        <v>477185</v>
      </c>
      <c r="J6" s="122">
        <v>211</v>
      </c>
    </row>
    <row r="7" spans="1:10" ht="15" customHeight="1" x14ac:dyDescent="0.2">
      <c r="A7" s="184" t="s">
        <v>38</v>
      </c>
      <c r="B7" s="124">
        <v>3573377</v>
      </c>
      <c r="C7" s="122">
        <v>3194774</v>
      </c>
      <c r="D7" s="123">
        <v>378603</v>
      </c>
      <c r="E7" s="119">
        <v>3007870</v>
      </c>
      <c r="F7" s="122">
        <v>2629307</v>
      </c>
      <c r="G7" s="123">
        <v>378563</v>
      </c>
      <c r="H7" s="119">
        <v>565507</v>
      </c>
      <c r="I7" s="122">
        <v>565467</v>
      </c>
      <c r="J7" s="122">
        <v>40</v>
      </c>
    </row>
    <row r="8" spans="1:10" ht="15" customHeight="1" x14ac:dyDescent="0.2">
      <c r="A8" s="184" t="s">
        <v>108</v>
      </c>
      <c r="B8" s="124">
        <v>2569787</v>
      </c>
      <c r="C8" s="122">
        <v>2094993</v>
      </c>
      <c r="D8" s="122">
        <v>474794</v>
      </c>
      <c r="E8" s="124">
        <v>2064836</v>
      </c>
      <c r="F8" s="122">
        <v>1592471</v>
      </c>
      <c r="G8" s="122">
        <v>472365</v>
      </c>
      <c r="H8" s="124">
        <v>504951</v>
      </c>
      <c r="I8" s="122">
        <v>502522</v>
      </c>
      <c r="J8" s="122">
        <v>2429</v>
      </c>
    </row>
    <row r="9" spans="1:10" ht="19.899999999999999" customHeight="1" x14ac:dyDescent="0.2">
      <c r="A9" s="136" t="s">
        <v>27</v>
      </c>
      <c r="B9" s="125"/>
      <c r="C9" s="125"/>
      <c r="D9" s="129"/>
      <c r="E9" s="122"/>
      <c r="F9" s="122"/>
      <c r="G9" s="122"/>
      <c r="H9" s="122"/>
      <c r="I9" s="122"/>
      <c r="J9" s="98"/>
    </row>
    <row r="10" spans="1:10" ht="15" customHeight="1" x14ac:dyDescent="0.2">
      <c r="A10" s="185" t="s">
        <v>108</v>
      </c>
      <c r="B10" s="225">
        <v>71.900000000000006</v>
      </c>
      <c r="C10" s="226">
        <v>65.599999999999994</v>
      </c>
      <c r="D10" s="224">
        <v>125.4</v>
      </c>
      <c r="E10" s="225">
        <v>68.599999999999994</v>
      </c>
      <c r="F10" s="226">
        <v>60.6</v>
      </c>
      <c r="G10" s="224">
        <v>124.8</v>
      </c>
      <c r="H10" s="225">
        <v>89.3</v>
      </c>
      <c r="I10" s="226">
        <v>88.9</v>
      </c>
      <c r="J10" s="241" t="s">
        <v>146</v>
      </c>
    </row>
    <row r="11" spans="1:10" ht="15" customHeight="1" x14ac:dyDescent="0.2">
      <c r="A11" s="184" t="s">
        <v>38</v>
      </c>
      <c r="B11" s="225"/>
      <c r="C11" s="226"/>
      <c r="D11" s="224"/>
      <c r="E11" s="225"/>
      <c r="F11" s="226"/>
      <c r="G11" s="224"/>
      <c r="H11" s="225"/>
      <c r="I11" s="226"/>
      <c r="J11" s="241"/>
    </row>
    <row r="12" spans="1:10" ht="19.5" customHeight="1" x14ac:dyDescent="0.2">
      <c r="A12" s="18" t="s">
        <v>151</v>
      </c>
      <c r="B12" s="18"/>
    </row>
    <row r="13" spans="1:10" ht="19.5" customHeight="1" x14ac:dyDescent="0.2"/>
    <row r="14" spans="1:10" ht="19.5" customHeight="1" x14ac:dyDescent="0.2"/>
    <row r="15" spans="1:10" ht="19.5" customHeight="1" x14ac:dyDescent="0.2">
      <c r="E15" s="194"/>
    </row>
    <row r="16" spans="1:10" ht="19.5" customHeight="1" x14ac:dyDescent="0.2"/>
    <row r="17" ht="19.5" customHeight="1" x14ac:dyDescent="0.2"/>
    <row r="18" ht="19.5" customHeight="1" x14ac:dyDescent="0.2"/>
  </sheetData>
  <mergeCells count="13">
    <mergeCell ref="A2:A3"/>
    <mergeCell ref="H10:H11"/>
    <mergeCell ref="I10:I11"/>
    <mergeCell ref="J10:J11"/>
    <mergeCell ref="B2:D2"/>
    <mergeCell ref="E2:G2"/>
    <mergeCell ref="H2:J2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5:X33"/>
  <sheetViews>
    <sheetView showGridLines="0" workbookViewId="0">
      <selection activeCell="Q25" sqref="Q25"/>
    </sheetView>
  </sheetViews>
  <sheetFormatPr defaultRowHeight="12.75" x14ac:dyDescent="0.2"/>
  <cols>
    <col min="1" max="1" width="3.7109375" customWidth="1"/>
    <col min="2" max="2" width="4.28515625" customWidth="1"/>
    <col min="3" max="3" width="8.7109375" customWidth="1"/>
    <col min="11" max="11" width="9.140625" customWidth="1"/>
    <col min="13" max="13" width="2.7109375" customWidth="1"/>
    <col min="15" max="21" width="8.85546875" style="93"/>
  </cols>
  <sheetData>
    <row r="5" spans="15:22" x14ac:dyDescent="0.2">
      <c r="V5" s="15"/>
    </row>
    <row r="6" spans="15:22" x14ac:dyDescent="0.2">
      <c r="V6" s="15"/>
    </row>
    <row r="7" spans="15:22" x14ac:dyDescent="0.2">
      <c r="O7" s="247" t="s">
        <v>114</v>
      </c>
      <c r="P7" s="247"/>
      <c r="Q7" s="247"/>
      <c r="R7" s="247"/>
      <c r="S7" s="247"/>
      <c r="T7" s="247"/>
      <c r="V7" s="15"/>
    </row>
    <row r="8" spans="15:22" x14ac:dyDescent="0.2">
      <c r="O8" s="100" t="s">
        <v>115</v>
      </c>
      <c r="P8" s="94" t="s">
        <v>28</v>
      </c>
      <c r="Q8" s="94" t="s">
        <v>30</v>
      </c>
      <c r="R8" s="94" t="s">
        <v>37</v>
      </c>
      <c r="S8" s="94" t="s">
        <v>38</v>
      </c>
      <c r="T8" s="95" t="s">
        <v>108</v>
      </c>
      <c r="V8" s="15"/>
    </row>
    <row r="9" spans="15:22" ht="15" x14ac:dyDescent="0.25">
      <c r="O9" s="92" t="s">
        <v>110</v>
      </c>
      <c r="P9" s="96">
        <v>87</v>
      </c>
      <c r="Q9" s="97">
        <v>78</v>
      </c>
      <c r="R9" s="97">
        <v>128</v>
      </c>
      <c r="S9" s="97">
        <v>199</v>
      </c>
      <c r="T9" s="97">
        <v>162</v>
      </c>
      <c r="V9" s="15"/>
    </row>
    <row r="10" spans="15:22" ht="15" x14ac:dyDescent="0.25">
      <c r="O10" s="92" t="s">
        <v>111</v>
      </c>
      <c r="P10" s="96">
        <v>109</v>
      </c>
      <c r="Q10" s="97">
        <v>184</v>
      </c>
      <c r="R10" s="97">
        <v>170</v>
      </c>
      <c r="S10" s="97">
        <v>189</v>
      </c>
      <c r="T10" s="97">
        <v>128</v>
      </c>
      <c r="V10" s="90"/>
    </row>
    <row r="11" spans="15:22" ht="15" x14ac:dyDescent="0.25">
      <c r="O11" s="92" t="s">
        <v>112</v>
      </c>
      <c r="P11" s="96">
        <v>109</v>
      </c>
      <c r="Q11" s="97">
        <v>137</v>
      </c>
      <c r="R11" s="97">
        <v>195</v>
      </c>
      <c r="S11" s="97">
        <v>199</v>
      </c>
      <c r="T11" s="97">
        <v>146</v>
      </c>
      <c r="V11" s="90"/>
    </row>
    <row r="12" spans="15:22" ht="15" x14ac:dyDescent="0.25">
      <c r="O12" s="99" t="s">
        <v>113</v>
      </c>
      <c r="P12" s="96">
        <v>153</v>
      </c>
      <c r="Q12" s="97">
        <v>157</v>
      </c>
      <c r="R12" s="97">
        <v>174</v>
      </c>
      <c r="S12" s="97">
        <v>187</v>
      </c>
      <c r="T12" s="97">
        <v>193</v>
      </c>
      <c r="V12" s="91"/>
    </row>
    <row r="13" spans="15:22" x14ac:dyDescent="0.2">
      <c r="V13" s="90"/>
    </row>
    <row r="15" spans="15:22" x14ac:dyDescent="0.2">
      <c r="V15" s="15"/>
    </row>
    <row r="16" spans="15:22" x14ac:dyDescent="0.2">
      <c r="V16" s="15"/>
    </row>
    <row r="17" spans="15:22" x14ac:dyDescent="0.2">
      <c r="V17" s="15"/>
    </row>
    <row r="18" spans="15:22" x14ac:dyDescent="0.2">
      <c r="V18" s="15"/>
    </row>
    <row r="19" spans="15:22" x14ac:dyDescent="0.2">
      <c r="V19" s="15"/>
    </row>
    <row r="20" spans="15:22" x14ac:dyDescent="0.2">
      <c r="V20" s="15"/>
    </row>
    <row r="21" spans="15:22" x14ac:dyDescent="0.2">
      <c r="V21" s="15"/>
    </row>
    <row r="22" spans="15:22" x14ac:dyDescent="0.2">
      <c r="V22" s="15"/>
    </row>
    <row r="23" spans="15:22" x14ac:dyDescent="0.2">
      <c r="V23" s="15"/>
    </row>
    <row r="24" spans="15:22" x14ac:dyDescent="0.2">
      <c r="V24" s="15"/>
    </row>
    <row r="25" spans="15:22" x14ac:dyDescent="0.2">
      <c r="O25" s="98"/>
      <c r="P25" s="98"/>
      <c r="Q25" s="98"/>
      <c r="R25" s="98"/>
      <c r="S25" s="98"/>
      <c r="T25" s="98"/>
      <c r="U25" s="98"/>
      <c r="V25" s="15"/>
    </row>
    <row r="26" spans="15:22" x14ac:dyDescent="0.2">
      <c r="U26" s="98"/>
    </row>
    <row r="27" spans="15:22" x14ac:dyDescent="0.2">
      <c r="U27" s="98"/>
    </row>
    <row r="28" spans="15:22" x14ac:dyDescent="0.2">
      <c r="U28" s="98"/>
    </row>
    <row r="29" spans="15:22" x14ac:dyDescent="0.2">
      <c r="U29" s="98"/>
    </row>
    <row r="30" spans="15:22" x14ac:dyDescent="0.2">
      <c r="U30" s="98"/>
    </row>
    <row r="31" spans="15:22" x14ac:dyDescent="0.2">
      <c r="U31" s="98"/>
    </row>
    <row r="32" spans="15:22" x14ac:dyDescent="0.2">
      <c r="U32" s="98"/>
    </row>
    <row r="33" spans="19:24" x14ac:dyDescent="0.2">
      <c r="S33" s="98"/>
      <c r="T33" s="98"/>
      <c r="U33" s="98"/>
      <c r="V33" s="15"/>
      <c r="W33" s="15"/>
      <c r="X33" s="15"/>
    </row>
  </sheetData>
  <mergeCells count="1">
    <mergeCell ref="O7:T7"/>
  </mergeCells>
  <pageMargins left="0.1574803149606299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L1" sqref="L1:V1048576"/>
    </sheetView>
  </sheetViews>
  <sheetFormatPr defaultColWidth="9.140625" defaultRowHeight="15" x14ac:dyDescent="0.25"/>
  <cols>
    <col min="1" max="1" width="1.5703125" style="12" customWidth="1"/>
    <col min="2" max="2" width="16.42578125" style="12" customWidth="1"/>
    <col min="3" max="4" width="8.7109375" style="12" customWidth="1"/>
    <col min="5" max="5" width="10.7109375" style="12" customWidth="1"/>
    <col min="6" max="8" width="11.28515625" style="12" customWidth="1"/>
    <col min="9" max="9" width="10.28515625" style="12" customWidth="1"/>
    <col min="10" max="11" width="12.7109375" style="12" customWidth="1"/>
    <col min="12" max="16384" width="9.140625" style="12"/>
  </cols>
  <sheetData>
    <row r="1" spans="1:11" ht="19.899999999999999" customHeight="1" thickBot="1" x14ac:dyDescent="0.3">
      <c r="A1" s="253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68"/>
    </row>
    <row r="2" spans="1:11" ht="33" customHeight="1" x14ac:dyDescent="0.25">
      <c r="A2" s="254" t="s">
        <v>26</v>
      </c>
      <c r="B2" s="254"/>
      <c r="C2" s="219" t="s">
        <v>29</v>
      </c>
      <c r="D2" s="220"/>
      <c r="E2" s="221"/>
      <c r="F2" s="219" t="s">
        <v>48</v>
      </c>
      <c r="G2" s="220"/>
      <c r="H2" s="221"/>
      <c r="I2" s="222" t="s">
        <v>4</v>
      </c>
      <c r="J2" s="223"/>
      <c r="K2" s="49"/>
    </row>
    <row r="3" spans="1:11" ht="34.5" customHeight="1" x14ac:dyDescent="0.25">
      <c r="A3" s="246"/>
      <c r="B3" s="246"/>
      <c r="C3" s="117" t="s">
        <v>44</v>
      </c>
      <c r="D3" s="117" t="s">
        <v>0</v>
      </c>
      <c r="E3" s="117" t="s">
        <v>1</v>
      </c>
      <c r="F3" s="118" t="s">
        <v>44</v>
      </c>
      <c r="G3" s="118" t="s">
        <v>0</v>
      </c>
      <c r="H3" s="117" t="s">
        <v>1</v>
      </c>
      <c r="I3" s="149" t="s">
        <v>2</v>
      </c>
      <c r="J3" s="117" t="s">
        <v>144</v>
      </c>
      <c r="K3" s="67"/>
    </row>
    <row r="4" spans="1:11" ht="18" customHeight="1" x14ac:dyDescent="0.25">
      <c r="A4" s="251" t="s">
        <v>121</v>
      </c>
      <c r="B4" s="251"/>
      <c r="C4" s="250"/>
      <c r="D4" s="250"/>
      <c r="E4" s="250"/>
      <c r="F4" s="250"/>
      <c r="G4" s="250"/>
      <c r="H4" s="250"/>
      <c r="I4" s="250"/>
      <c r="J4" s="250"/>
      <c r="K4" s="67"/>
    </row>
    <row r="5" spans="1:11" ht="15" customHeight="1" x14ac:dyDescent="0.25">
      <c r="A5" s="101" t="s">
        <v>3</v>
      </c>
      <c r="B5" s="150"/>
      <c r="C5" s="143">
        <v>193</v>
      </c>
      <c r="D5" s="151">
        <v>151</v>
      </c>
      <c r="E5" s="152">
        <v>42</v>
      </c>
      <c r="F5" s="143">
        <v>726287</v>
      </c>
      <c r="G5" s="151">
        <v>609303</v>
      </c>
      <c r="H5" s="151">
        <v>116984</v>
      </c>
      <c r="I5" s="153">
        <v>706</v>
      </c>
      <c r="J5" s="154">
        <v>57375</v>
      </c>
      <c r="K5" s="79"/>
    </row>
    <row r="6" spans="1:11" ht="15" customHeight="1" x14ac:dyDescent="0.25">
      <c r="A6" s="97"/>
      <c r="B6" s="155" t="s">
        <v>49</v>
      </c>
      <c r="C6" s="124">
        <v>141</v>
      </c>
      <c r="D6" s="122">
        <v>108</v>
      </c>
      <c r="E6" s="156">
        <v>33</v>
      </c>
      <c r="F6" s="124">
        <v>608689</v>
      </c>
      <c r="G6" s="122">
        <v>503398</v>
      </c>
      <c r="H6" s="123">
        <v>105291</v>
      </c>
      <c r="I6" s="157">
        <v>699</v>
      </c>
      <c r="J6" s="158">
        <v>56234</v>
      </c>
      <c r="K6" s="80"/>
    </row>
    <row r="7" spans="1:11" ht="15" customHeight="1" x14ac:dyDescent="0.25">
      <c r="A7" s="97"/>
      <c r="B7" s="97" t="s">
        <v>50</v>
      </c>
      <c r="C7" s="124">
        <v>52</v>
      </c>
      <c r="D7" s="122">
        <v>43</v>
      </c>
      <c r="E7" s="156">
        <v>9</v>
      </c>
      <c r="F7" s="124">
        <v>117598</v>
      </c>
      <c r="G7" s="122">
        <v>105905</v>
      </c>
      <c r="H7" s="123">
        <v>11693</v>
      </c>
      <c r="I7" s="192" t="s">
        <v>147</v>
      </c>
      <c r="J7" s="190" t="s">
        <v>148</v>
      </c>
      <c r="K7" s="81"/>
    </row>
    <row r="8" spans="1:11" ht="18" customHeight="1" x14ac:dyDescent="0.25">
      <c r="A8" s="252" t="s">
        <v>122</v>
      </c>
      <c r="B8" s="252"/>
      <c r="C8" s="232"/>
      <c r="D8" s="232"/>
      <c r="E8" s="232"/>
      <c r="F8" s="232"/>
      <c r="G8" s="232"/>
      <c r="H8" s="232"/>
      <c r="I8" s="232"/>
      <c r="J8" s="232"/>
      <c r="K8" s="67"/>
    </row>
    <row r="9" spans="1:11" ht="15" customHeight="1" x14ac:dyDescent="0.25">
      <c r="A9" s="101" t="s">
        <v>3</v>
      </c>
      <c r="B9" s="101"/>
      <c r="C9" s="143">
        <v>629</v>
      </c>
      <c r="D9" s="151">
        <v>520</v>
      </c>
      <c r="E9" s="152">
        <v>109</v>
      </c>
      <c r="F9" s="143">
        <v>2569787</v>
      </c>
      <c r="G9" s="151">
        <v>2064836</v>
      </c>
      <c r="H9" s="151">
        <v>504951</v>
      </c>
      <c r="I9" s="159">
        <v>2080</v>
      </c>
      <c r="J9" s="152">
        <v>166837</v>
      </c>
      <c r="K9" s="64"/>
    </row>
    <row r="10" spans="1:11" ht="15" customHeight="1" x14ac:dyDescent="0.25">
      <c r="A10" s="97"/>
      <c r="B10" s="97" t="s">
        <v>49</v>
      </c>
      <c r="C10" s="124">
        <v>460</v>
      </c>
      <c r="D10" s="122">
        <v>373</v>
      </c>
      <c r="E10" s="140">
        <v>87</v>
      </c>
      <c r="F10" s="124">
        <v>1899246</v>
      </c>
      <c r="G10" s="122">
        <v>1723890</v>
      </c>
      <c r="H10" s="122">
        <v>175356</v>
      </c>
      <c r="I10" s="160">
        <v>2029</v>
      </c>
      <c r="J10" s="140">
        <v>161196</v>
      </c>
      <c r="K10" s="24"/>
    </row>
    <row r="11" spans="1:11" ht="15" customHeight="1" x14ac:dyDescent="0.25">
      <c r="A11" s="97"/>
      <c r="B11" s="97" t="s">
        <v>50</v>
      </c>
      <c r="C11" s="124">
        <v>169</v>
      </c>
      <c r="D11" s="122">
        <v>147</v>
      </c>
      <c r="E11" s="140">
        <v>22</v>
      </c>
      <c r="F11" s="124">
        <v>670541</v>
      </c>
      <c r="G11" s="122">
        <v>340946</v>
      </c>
      <c r="H11" s="122">
        <v>329595</v>
      </c>
      <c r="I11" s="193" t="s">
        <v>149</v>
      </c>
      <c r="J11" s="191" t="s">
        <v>150</v>
      </c>
      <c r="K11" s="58"/>
    </row>
    <row r="12" spans="1:11" ht="19.5" customHeight="1" x14ac:dyDescent="0.25">
      <c r="A12" s="204" t="s">
        <v>153</v>
      </c>
      <c r="B12" s="18"/>
      <c r="C12" s="98"/>
      <c r="D12" s="98"/>
      <c r="E12" s="98"/>
      <c r="F12" s="98"/>
      <c r="G12" s="98"/>
      <c r="H12" s="98"/>
      <c r="I12" s="98"/>
      <c r="J12" s="161"/>
    </row>
    <row r="15" spans="1:11" ht="16.149999999999999" customHeight="1" x14ac:dyDescent="0.25">
      <c r="I15" s="248"/>
      <c r="J15" s="248"/>
    </row>
    <row r="16" spans="1:11" x14ac:dyDescent="0.25">
      <c r="I16" s="249"/>
      <c r="J16" s="249"/>
    </row>
    <row r="17" spans="9:10" ht="15" customHeight="1" x14ac:dyDescent="0.25">
      <c r="I17" s="249"/>
      <c r="J17" s="249"/>
    </row>
    <row r="18" spans="9:10" x14ac:dyDescent="0.25">
      <c r="I18" s="249"/>
      <c r="J18" s="249"/>
    </row>
    <row r="19" spans="9:10" x14ac:dyDescent="0.25">
      <c r="I19" s="84"/>
      <c r="J19" s="84"/>
    </row>
    <row r="20" spans="9:10" x14ac:dyDescent="0.25">
      <c r="I20" s="84"/>
      <c r="J20" s="84"/>
    </row>
    <row r="21" spans="9:10" x14ac:dyDescent="0.25">
      <c r="I21" s="84"/>
      <c r="J21" s="84"/>
    </row>
    <row r="22" spans="9:10" x14ac:dyDescent="0.25">
      <c r="I22" s="84"/>
      <c r="J22" s="84"/>
    </row>
  </sheetData>
  <mergeCells count="11">
    <mergeCell ref="A1:J1"/>
    <mergeCell ref="A2:B3"/>
    <mergeCell ref="C2:E2"/>
    <mergeCell ref="F2:H2"/>
    <mergeCell ref="I2:J2"/>
    <mergeCell ref="I15:J15"/>
    <mergeCell ref="I16:J18"/>
    <mergeCell ref="C4:J4"/>
    <mergeCell ref="C8:J8"/>
    <mergeCell ref="A4:B4"/>
    <mergeCell ref="A8:B8"/>
  </mergeCells>
  <pageMargins left="0.17" right="0.18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workbookViewId="0">
      <selection activeCell="Q17" sqref="Q17"/>
    </sheetView>
  </sheetViews>
  <sheetFormatPr defaultRowHeight="12.75" x14ac:dyDescent="0.2"/>
  <cols>
    <col min="1" max="1" width="6.7109375" style="15" customWidth="1"/>
    <col min="2" max="12" width="8.85546875" style="15"/>
    <col min="13" max="13" width="13.5703125" style="15" customWidth="1"/>
    <col min="14" max="14" width="8.42578125" style="15" customWidth="1"/>
    <col min="15" max="15" width="7.28515625" style="15" customWidth="1"/>
    <col min="16" max="16" width="8.7109375" style="15" customWidth="1"/>
    <col min="17" max="17" width="8.5703125" style="109" customWidth="1"/>
    <col min="18" max="18" width="7.5703125" style="15" customWidth="1"/>
    <col min="19" max="20" width="8.85546875" style="15"/>
  </cols>
  <sheetData>
    <row r="1" spans="1:20" ht="15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255" t="s">
        <v>131</v>
      </c>
      <c r="N1" s="255"/>
      <c r="O1" s="255"/>
      <c r="P1" s="255"/>
      <c r="Q1" s="255"/>
      <c r="R1" s="5"/>
      <c r="S1" s="5"/>
      <c r="T1" s="5"/>
    </row>
    <row r="2" spans="1:20" ht="15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55"/>
      <c r="N2" s="255"/>
      <c r="O2" s="255"/>
      <c r="P2" s="255"/>
      <c r="Q2" s="255"/>
      <c r="R2" s="5"/>
      <c r="S2" s="5"/>
      <c r="T2" s="5"/>
    </row>
    <row r="3" spans="1:20" ht="15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20" x14ac:dyDescent="0.2">
      <c r="O4" s="15" t="s">
        <v>132</v>
      </c>
      <c r="P4" s="110"/>
    </row>
    <row r="5" spans="1:20" x14ac:dyDescent="0.2">
      <c r="N5" s="111" t="s">
        <v>133</v>
      </c>
      <c r="O5" s="111" t="s">
        <v>134</v>
      </c>
      <c r="P5" s="111" t="s">
        <v>135</v>
      </c>
      <c r="Q5" s="111" t="s">
        <v>136</v>
      </c>
      <c r="R5" s="111" t="s">
        <v>137</v>
      </c>
    </row>
    <row r="6" spans="1:20" x14ac:dyDescent="0.2">
      <c r="M6" s="112" t="s">
        <v>138</v>
      </c>
      <c r="N6" s="113">
        <f>SUM(N7:N8)</f>
        <v>458</v>
      </c>
      <c r="O6" s="113">
        <f>SUM(O7:O8)</f>
        <v>556</v>
      </c>
      <c r="P6" s="113">
        <f>SUM(P7:P8)</f>
        <v>667</v>
      </c>
      <c r="Q6" s="113">
        <f>SUM(Q7:Q8)</f>
        <v>774</v>
      </c>
      <c r="R6" s="113">
        <f>SUM(R7:R8)</f>
        <v>629</v>
      </c>
    </row>
    <row r="7" spans="1:20" x14ac:dyDescent="0.2">
      <c r="M7" s="15" t="s">
        <v>139</v>
      </c>
      <c r="N7" s="113">
        <v>304</v>
      </c>
      <c r="O7" s="113">
        <v>371</v>
      </c>
      <c r="P7" s="113">
        <v>465</v>
      </c>
      <c r="Q7" s="113">
        <v>528</v>
      </c>
      <c r="R7" s="113">
        <v>460</v>
      </c>
    </row>
    <row r="8" spans="1:20" x14ac:dyDescent="0.2">
      <c r="M8" s="15" t="s">
        <v>140</v>
      </c>
      <c r="N8" s="113">
        <v>154</v>
      </c>
      <c r="O8" s="113">
        <v>185</v>
      </c>
      <c r="P8" s="113">
        <v>202</v>
      </c>
      <c r="Q8" s="114">
        <v>246</v>
      </c>
      <c r="R8" s="113">
        <v>169</v>
      </c>
    </row>
    <row r="9" spans="1:20" x14ac:dyDescent="0.2">
      <c r="Q9" s="15"/>
    </row>
    <row r="11" spans="1:20" x14ac:dyDescent="0.2">
      <c r="M11" s="97"/>
      <c r="N11" s="232"/>
      <c r="O11" s="232"/>
      <c r="P11" s="232"/>
      <c r="Q11" s="232"/>
      <c r="R11" s="232"/>
      <c r="S11" s="97"/>
    </row>
    <row r="12" spans="1:20" x14ac:dyDescent="0.2">
      <c r="M12" s="97"/>
      <c r="N12" s="189"/>
      <c r="O12" s="189"/>
      <c r="P12" s="189"/>
      <c r="Q12" s="189"/>
      <c r="R12" s="189"/>
      <c r="S12" s="97"/>
    </row>
    <row r="13" spans="1:20" x14ac:dyDescent="0.2">
      <c r="M13" s="97"/>
      <c r="N13" s="209"/>
      <c r="O13" s="209"/>
      <c r="P13" s="209"/>
      <c r="Q13" s="209"/>
      <c r="R13" s="209"/>
      <c r="S13" s="210"/>
    </row>
    <row r="14" spans="1:20" x14ac:dyDescent="0.2">
      <c r="M14" s="97"/>
      <c r="N14" s="209"/>
      <c r="O14" s="209"/>
      <c r="P14" s="209"/>
      <c r="Q14" s="209"/>
      <c r="R14" s="209"/>
      <c r="S14" s="210"/>
    </row>
    <row r="15" spans="1:20" x14ac:dyDescent="0.2">
      <c r="M15" s="208"/>
      <c r="N15" s="209"/>
      <c r="O15" s="209"/>
      <c r="P15" s="209"/>
      <c r="Q15" s="209"/>
      <c r="R15" s="209"/>
      <c r="S15" s="210"/>
    </row>
    <row r="16" spans="1:20" x14ac:dyDescent="0.2">
      <c r="M16" s="97"/>
      <c r="N16" s="97"/>
      <c r="O16" s="97"/>
      <c r="P16" s="97"/>
      <c r="Q16" s="211"/>
      <c r="R16" s="97"/>
      <c r="S16" s="97"/>
    </row>
    <row r="17" spans="13:19" x14ac:dyDescent="0.2">
      <c r="M17" s="97"/>
      <c r="N17" s="97"/>
      <c r="O17" s="97"/>
      <c r="P17" s="97"/>
      <c r="Q17" s="211"/>
      <c r="R17" s="97"/>
      <c r="S17" s="97"/>
    </row>
    <row r="18" spans="13:19" x14ac:dyDescent="0.2">
      <c r="M18" s="97"/>
      <c r="N18" s="189"/>
      <c r="O18" s="189"/>
      <c r="P18" s="189"/>
      <c r="Q18" s="189"/>
      <c r="R18" s="189"/>
      <c r="S18" s="97"/>
    </row>
    <row r="19" spans="13:19" x14ac:dyDescent="0.2">
      <c r="M19" s="97"/>
      <c r="N19" s="206"/>
      <c r="O19" s="206"/>
      <c r="P19" s="206"/>
      <c r="Q19" s="206"/>
      <c r="R19" s="206"/>
      <c r="S19" s="97"/>
    </row>
    <row r="20" spans="13:19" x14ac:dyDescent="0.2">
      <c r="M20" s="97"/>
      <c r="N20" s="206"/>
      <c r="O20" s="206"/>
      <c r="P20" s="206"/>
      <c r="Q20" s="207"/>
      <c r="R20" s="206"/>
      <c r="S20" s="97"/>
    </row>
    <row r="21" spans="13:19" x14ac:dyDescent="0.2">
      <c r="M21" s="208"/>
      <c r="N21" s="206"/>
      <c r="O21" s="206"/>
      <c r="P21" s="206"/>
      <c r="Q21" s="206"/>
      <c r="R21" s="206"/>
      <c r="S21" s="97"/>
    </row>
  </sheetData>
  <mergeCells count="2">
    <mergeCell ref="M1:Q2"/>
    <mergeCell ref="N11:R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B19" workbookViewId="0">
      <selection activeCell="S14" sqref="S14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14062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1" width="6.85546875" style="3" customWidth="1"/>
    <col min="12" max="12" width="1.28515625" style="1" customWidth="1"/>
    <col min="13" max="16384" width="9.140625" style="1"/>
  </cols>
  <sheetData>
    <row r="1" spans="1:12" ht="15" customHeight="1" x14ac:dyDescent="0.25">
      <c r="A1" s="261" t="s">
        <v>142</v>
      </c>
      <c r="B1" s="261"/>
      <c r="C1" s="261"/>
      <c r="D1" s="261"/>
      <c r="E1" s="261"/>
      <c r="F1" s="261"/>
      <c r="G1" s="261"/>
      <c r="H1" s="261"/>
      <c r="I1" s="261"/>
      <c r="J1" s="55"/>
      <c r="K1" s="55"/>
      <c r="L1" s="5"/>
    </row>
    <row r="2" spans="1:12" ht="13.5" customHeight="1" thickBot="1" x14ac:dyDescent="0.3">
      <c r="A2" s="27"/>
      <c r="B2" s="28"/>
      <c r="C2" s="27"/>
      <c r="D2" s="27"/>
      <c r="E2" s="27"/>
      <c r="F2" s="27"/>
      <c r="G2" s="55"/>
      <c r="H2" s="55"/>
      <c r="I2" s="55"/>
      <c r="J2" s="55"/>
      <c r="K2" s="55"/>
      <c r="L2" s="5"/>
    </row>
    <row r="3" spans="1:12" ht="19.5" customHeight="1" x14ac:dyDescent="0.25">
      <c r="A3" s="195"/>
      <c r="B3" s="196"/>
      <c r="C3" s="197"/>
      <c r="D3" s="256" t="s">
        <v>121</v>
      </c>
      <c r="E3" s="257"/>
      <c r="F3" s="258"/>
      <c r="G3" s="259" t="s">
        <v>122</v>
      </c>
      <c r="H3" s="260"/>
      <c r="I3" s="260"/>
      <c r="J3" s="55"/>
      <c r="K3" s="55"/>
      <c r="L3" s="5"/>
    </row>
    <row r="4" spans="1:12" ht="30" customHeight="1" x14ac:dyDescent="0.25">
      <c r="A4" s="164"/>
      <c r="B4" s="164"/>
      <c r="C4" s="165"/>
      <c r="D4" s="198" t="s">
        <v>41</v>
      </c>
      <c r="E4" s="199" t="s">
        <v>42</v>
      </c>
      <c r="F4" s="188" t="s">
        <v>78</v>
      </c>
      <c r="G4" s="200" t="s">
        <v>41</v>
      </c>
      <c r="H4" s="200" t="s">
        <v>42</v>
      </c>
      <c r="I4" s="200" t="s">
        <v>25</v>
      </c>
      <c r="J4" s="56"/>
      <c r="K4" s="56"/>
      <c r="L4" s="53"/>
    </row>
    <row r="5" spans="1:12" s="2" customFormat="1" ht="19.899999999999999" customHeight="1" x14ac:dyDescent="0.25">
      <c r="A5" s="170" t="s">
        <v>3</v>
      </c>
      <c r="B5" s="170"/>
      <c r="C5" s="171"/>
      <c r="D5" s="172">
        <v>151</v>
      </c>
      <c r="E5" s="172">
        <v>98485</v>
      </c>
      <c r="F5" s="172">
        <v>355244</v>
      </c>
      <c r="G5" s="179">
        <v>520</v>
      </c>
      <c r="H5" s="172">
        <v>308089</v>
      </c>
      <c r="I5" s="172">
        <v>1058665</v>
      </c>
      <c r="J5" s="57"/>
      <c r="K5" s="57"/>
      <c r="L5" s="7"/>
    </row>
    <row r="6" spans="1:12" ht="18" customHeight="1" x14ac:dyDescent="0.25">
      <c r="A6" s="15" t="s">
        <v>23</v>
      </c>
      <c r="B6" s="15"/>
      <c r="C6" s="174"/>
      <c r="D6" s="175">
        <v>108</v>
      </c>
      <c r="E6" s="175">
        <v>96118</v>
      </c>
      <c r="F6" s="175">
        <v>347950</v>
      </c>
      <c r="G6" s="176">
        <v>373</v>
      </c>
      <c r="H6" s="175">
        <v>298262</v>
      </c>
      <c r="I6" s="175">
        <v>1026829</v>
      </c>
      <c r="J6" s="4"/>
      <c r="K6" s="4"/>
      <c r="L6" s="4"/>
    </row>
    <row r="7" spans="1:12" ht="18" customHeight="1" x14ac:dyDescent="0.25">
      <c r="A7" s="15"/>
      <c r="B7" s="15" t="s">
        <v>5</v>
      </c>
      <c r="C7" s="174"/>
      <c r="D7" s="175">
        <v>91</v>
      </c>
      <c r="E7" s="175">
        <v>75942</v>
      </c>
      <c r="F7" s="177">
        <v>237641</v>
      </c>
      <c r="G7" s="175">
        <v>320</v>
      </c>
      <c r="H7" s="175">
        <v>232734</v>
      </c>
      <c r="I7" s="175">
        <v>723843</v>
      </c>
      <c r="J7" s="8"/>
      <c r="K7" s="8"/>
      <c r="L7" s="8"/>
    </row>
    <row r="8" spans="1:12" ht="15" customHeight="1" x14ac:dyDescent="0.25">
      <c r="A8" s="15"/>
      <c r="B8" s="15"/>
      <c r="C8" s="174" t="s">
        <v>87</v>
      </c>
      <c r="D8" s="175">
        <v>37</v>
      </c>
      <c r="E8" s="175">
        <v>8686</v>
      </c>
      <c r="F8" s="175">
        <v>27207</v>
      </c>
      <c r="G8" s="176">
        <v>161</v>
      </c>
      <c r="H8" s="175">
        <v>37828</v>
      </c>
      <c r="I8" s="175">
        <v>118687</v>
      </c>
      <c r="J8" s="4"/>
      <c r="K8" s="4"/>
      <c r="L8" s="4"/>
    </row>
    <row r="9" spans="1:12" ht="15" customHeight="1" x14ac:dyDescent="0.25">
      <c r="A9" s="15"/>
      <c r="B9" s="15"/>
      <c r="C9" s="174" t="s">
        <v>88</v>
      </c>
      <c r="D9" s="175">
        <v>9</v>
      </c>
      <c r="E9" s="175">
        <v>2611</v>
      </c>
      <c r="F9" s="175">
        <v>7850</v>
      </c>
      <c r="G9" s="176">
        <v>37</v>
      </c>
      <c r="H9" s="175">
        <v>10384</v>
      </c>
      <c r="I9" s="175">
        <v>32499</v>
      </c>
      <c r="J9" s="4"/>
      <c r="K9" s="4"/>
      <c r="L9" s="4"/>
    </row>
    <row r="10" spans="1:12" ht="15" customHeight="1" x14ac:dyDescent="0.25">
      <c r="A10" s="15"/>
      <c r="B10" s="15"/>
      <c r="C10" s="174" t="s">
        <v>89</v>
      </c>
      <c r="D10" s="175">
        <v>45</v>
      </c>
      <c r="E10" s="175">
        <v>64645</v>
      </c>
      <c r="F10" s="175">
        <v>202584</v>
      </c>
      <c r="G10" s="176">
        <v>121</v>
      </c>
      <c r="H10" s="175">
        <v>183644</v>
      </c>
      <c r="I10" s="175">
        <v>570323</v>
      </c>
      <c r="J10" s="4"/>
      <c r="K10" s="9"/>
      <c r="L10" s="4"/>
    </row>
    <row r="11" spans="1:12" ht="15" customHeight="1" x14ac:dyDescent="0.25">
      <c r="A11" s="15"/>
      <c r="B11" s="15"/>
      <c r="C11" s="174" t="s">
        <v>35</v>
      </c>
      <c r="D11" s="201" t="s">
        <v>9</v>
      </c>
      <c r="E11" s="201" t="s">
        <v>9</v>
      </c>
      <c r="F11" s="201" t="s">
        <v>9</v>
      </c>
      <c r="G11" s="176">
        <v>1</v>
      </c>
      <c r="H11" s="175">
        <v>878</v>
      </c>
      <c r="I11" s="175">
        <v>2334</v>
      </c>
      <c r="J11" s="4"/>
      <c r="K11" s="9"/>
      <c r="L11" s="4"/>
    </row>
    <row r="12" spans="1:12" s="12" customFormat="1" ht="18" customHeight="1" x14ac:dyDescent="0.25">
      <c r="A12" s="98"/>
      <c r="B12" s="98" t="s">
        <v>6</v>
      </c>
      <c r="C12" s="155"/>
      <c r="D12" s="122">
        <v>17</v>
      </c>
      <c r="E12" s="122">
        <v>20176</v>
      </c>
      <c r="F12" s="123">
        <v>110309</v>
      </c>
      <c r="G12" s="122">
        <v>53</v>
      </c>
      <c r="H12" s="122">
        <v>65528</v>
      </c>
      <c r="I12" s="122">
        <v>302986</v>
      </c>
      <c r="J12" s="13"/>
      <c r="K12" s="13"/>
      <c r="L12" s="13"/>
    </row>
    <row r="13" spans="1:12" s="12" customFormat="1" ht="15" customHeight="1" x14ac:dyDescent="0.25">
      <c r="A13" s="98"/>
      <c r="B13" s="98"/>
      <c r="C13" s="155" t="s">
        <v>82</v>
      </c>
      <c r="D13" s="122">
        <v>1</v>
      </c>
      <c r="E13" s="122">
        <v>333</v>
      </c>
      <c r="F13" s="122">
        <v>1140</v>
      </c>
      <c r="G13" s="176">
        <v>2</v>
      </c>
      <c r="H13" s="175">
        <v>913</v>
      </c>
      <c r="I13" s="175">
        <v>3440</v>
      </c>
      <c r="J13" s="13"/>
      <c r="K13" s="13"/>
      <c r="L13" s="13"/>
    </row>
    <row r="14" spans="1:12" ht="15" customHeight="1" x14ac:dyDescent="0.25">
      <c r="A14" s="15"/>
      <c r="B14" s="202"/>
      <c r="C14" s="174" t="s">
        <v>31</v>
      </c>
      <c r="D14" s="201">
        <v>3</v>
      </c>
      <c r="E14" s="201">
        <v>2603</v>
      </c>
      <c r="F14" s="201">
        <v>8723</v>
      </c>
      <c r="G14" s="176">
        <v>5</v>
      </c>
      <c r="H14" s="175">
        <v>12614</v>
      </c>
      <c r="I14" s="175">
        <v>42263</v>
      </c>
      <c r="J14" s="8"/>
      <c r="K14" s="8"/>
      <c r="L14" s="8"/>
    </row>
    <row r="15" spans="1:12" ht="15" customHeight="1" x14ac:dyDescent="0.25">
      <c r="A15" s="15"/>
      <c r="B15" s="202"/>
      <c r="C15" s="174" t="s">
        <v>32</v>
      </c>
      <c r="D15" s="122">
        <v>4</v>
      </c>
      <c r="E15" s="175">
        <v>1386</v>
      </c>
      <c r="F15" s="175">
        <v>4626</v>
      </c>
      <c r="G15" s="176">
        <v>8</v>
      </c>
      <c r="H15" s="175">
        <v>4103</v>
      </c>
      <c r="I15" s="175">
        <v>17872</v>
      </c>
      <c r="J15" s="8"/>
      <c r="K15" s="8"/>
      <c r="L15" s="8"/>
    </row>
    <row r="16" spans="1:12" ht="15" customHeight="1" x14ac:dyDescent="0.25">
      <c r="A16" s="15"/>
      <c r="B16" s="202"/>
      <c r="C16" s="174" t="s">
        <v>34</v>
      </c>
      <c r="D16" s="122">
        <v>2</v>
      </c>
      <c r="E16" s="175">
        <v>129</v>
      </c>
      <c r="F16" s="175">
        <v>476</v>
      </c>
      <c r="G16" s="176">
        <v>9</v>
      </c>
      <c r="H16" s="175">
        <v>10335</v>
      </c>
      <c r="I16" s="175">
        <v>34862</v>
      </c>
      <c r="J16" s="8"/>
      <c r="K16" s="8"/>
      <c r="L16" s="8"/>
    </row>
    <row r="17" spans="1:12" ht="15" customHeight="1" x14ac:dyDescent="0.25">
      <c r="A17" s="15"/>
      <c r="B17" s="202"/>
      <c r="C17" s="174" t="s">
        <v>33</v>
      </c>
      <c r="D17" s="201">
        <v>4</v>
      </c>
      <c r="E17" s="201">
        <v>5442</v>
      </c>
      <c r="F17" s="201">
        <v>44513</v>
      </c>
      <c r="G17" s="176">
        <v>11</v>
      </c>
      <c r="H17" s="175">
        <v>10608</v>
      </c>
      <c r="I17" s="175">
        <v>75670</v>
      </c>
      <c r="J17" s="8"/>
      <c r="K17" s="8"/>
      <c r="L17" s="8"/>
    </row>
    <row r="18" spans="1:12" ht="15" customHeight="1" x14ac:dyDescent="0.25">
      <c r="A18" s="15"/>
      <c r="B18" s="202"/>
      <c r="C18" s="174" t="s">
        <v>39</v>
      </c>
      <c r="D18" s="201">
        <v>1</v>
      </c>
      <c r="E18" s="201">
        <v>416</v>
      </c>
      <c r="F18" s="201">
        <v>2316</v>
      </c>
      <c r="G18" s="176">
        <v>4</v>
      </c>
      <c r="H18" s="175">
        <v>662</v>
      </c>
      <c r="I18" s="175">
        <v>3180</v>
      </c>
      <c r="J18" s="8"/>
      <c r="K18" s="8"/>
      <c r="L18" s="8"/>
    </row>
    <row r="19" spans="1:12" ht="15" customHeight="1" x14ac:dyDescent="0.25">
      <c r="A19" s="15"/>
      <c r="B19" s="202"/>
      <c r="C19" s="174" t="s">
        <v>118</v>
      </c>
      <c r="D19" s="201" t="s">
        <v>9</v>
      </c>
      <c r="E19" s="201" t="s">
        <v>9</v>
      </c>
      <c r="F19" s="201" t="s">
        <v>9</v>
      </c>
      <c r="G19" s="176">
        <v>1</v>
      </c>
      <c r="H19" s="175">
        <v>8667</v>
      </c>
      <c r="I19" s="175">
        <v>45835</v>
      </c>
      <c r="J19" s="8"/>
      <c r="K19" s="8"/>
      <c r="L19" s="8"/>
    </row>
    <row r="20" spans="1:12" ht="15" customHeight="1" x14ac:dyDescent="0.25">
      <c r="A20" s="15"/>
      <c r="B20" s="202"/>
      <c r="C20" s="174" t="s">
        <v>36</v>
      </c>
      <c r="D20" s="201" t="s">
        <v>9</v>
      </c>
      <c r="E20" s="201" t="s">
        <v>9</v>
      </c>
      <c r="F20" s="201" t="s">
        <v>9</v>
      </c>
      <c r="G20" s="176">
        <v>1</v>
      </c>
      <c r="H20" s="175">
        <v>2383</v>
      </c>
      <c r="I20" s="175">
        <v>9334</v>
      </c>
      <c r="J20" s="8"/>
      <c r="K20" s="8"/>
      <c r="L20" s="8"/>
    </row>
    <row r="21" spans="1:12" ht="15" customHeight="1" x14ac:dyDescent="0.25">
      <c r="A21" s="15"/>
      <c r="B21" s="202"/>
      <c r="C21" s="174" t="s">
        <v>90</v>
      </c>
      <c r="D21" s="201" t="s">
        <v>9</v>
      </c>
      <c r="E21" s="201" t="s">
        <v>9</v>
      </c>
      <c r="F21" s="201" t="s">
        <v>9</v>
      </c>
      <c r="G21" s="176">
        <v>3</v>
      </c>
      <c r="H21" s="175">
        <v>2573</v>
      </c>
      <c r="I21" s="175">
        <v>10087</v>
      </c>
      <c r="J21" s="8"/>
      <c r="K21" s="8"/>
      <c r="L21" s="8"/>
    </row>
    <row r="22" spans="1:12" ht="15" customHeight="1" x14ac:dyDescent="0.25">
      <c r="A22" s="15"/>
      <c r="B22" s="202"/>
      <c r="C22" s="174" t="s">
        <v>81</v>
      </c>
      <c r="D22" s="122" t="s">
        <v>9</v>
      </c>
      <c r="E22" s="175" t="s">
        <v>9</v>
      </c>
      <c r="F22" s="175" t="s">
        <v>9</v>
      </c>
      <c r="G22" s="176">
        <v>4</v>
      </c>
      <c r="H22" s="175">
        <v>1435</v>
      </c>
      <c r="I22" s="175">
        <v>5670</v>
      </c>
      <c r="J22" s="8"/>
      <c r="K22" s="8"/>
      <c r="L22" s="8"/>
    </row>
    <row r="23" spans="1:12" ht="15" customHeight="1" x14ac:dyDescent="0.25">
      <c r="A23" s="15"/>
      <c r="B23" s="202"/>
      <c r="C23" s="174" t="s">
        <v>117</v>
      </c>
      <c r="D23" s="122" t="s">
        <v>9</v>
      </c>
      <c r="E23" s="175" t="s">
        <v>9</v>
      </c>
      <c r="F23" s="175" t="s">
        <v>9</v>
      </c>
      <c r="G23" s="176">
        <v>1</v>
      </c>
      <c r="H23" s="175" t="s">
        <v>9</v>
      </c>
      <c r="I23" s="175" t="s">
        <v>9</v>
      </c>
      <c r="J23" s="8"/>
      <c r="K23" s="8"/>
      <c r="L23" s="8"/>
    </row>
    <row r="24" spans="1:12" ht="15" customHeight="1" x14ac:dyDescent="0.25">
      <c r="A24" s="15"/>
      <c r="B24" s="15"/>
      <c r="C24" s="203" t="s">
        <v>40</v>
      </c>
      <c r="D24" s="201">
        <v>1</v>
      </c>
      <c r="E24" s="201">
        <v>480</v>
      </c>
      <c r="F24" s="201">
        <v>2200</v>
      </c>
      <c r="G24" s="176">
        <v>3</v>
      </c>
      <c r="H24" s="175">
        <v>1848</v>
      </c>
      <c r="I24" s="175">
        <v>8458</v>
      </c>
      <c r="J24" s="9"/>
      <c r="K24" s="9"/>
      <c r="L24" s="9"/>
    </row>
    <row r="25" spans="1:12" ht="15" customHeight="1" x14ac:dyDescent="0.25">
      <c r="A25" s="15"/>
      <c r="B25" s="15"/>
      <c r="C25" s="203" t="s">
        <v>125</v>
      </c>
      <c r="D25" s="201">
        <v>1</v>
      </c>
      <c r="E25" s="201">
        <v>9387</v>
      </c>
      <c r="F25" s="201">
        <v>46315</v>
      </c>
      <c r="G25" s="176">
        <v>1</v>
      </c>
      <c r="H25" s="175">
        <v>9387</v>
      </c>
      <c r="I25" s="175">
        <v>46315</v>
      </c>
      <c r="J25" s="9"/>
      <c r="K25" s="9"/>
      <c r="L25" s="9"/>
    </row>
    <row r="26" spans="1:12" ht="18" customHeight="1" x14ac:dyDescent="0.25">
      <c r="A26" s="15" t="s">
        <v>152</v>
      </c>
      <c r="B26" s="15"/>
      <c r="C26" s="187"/>
      <c r="D26" s="175">
        <v>8</v>
      </c>
      <c r="E26" s="175">
        <v>2367</v>
      </c>
      <c r="F26" s="177">
        <v>7294</v>
      </c>
      <c r="G26" s="175">
        <v>43</v>
      </c>
      <c r="H26" s="175">
        <v>9827</v>
      </c>
      <c r="I26" s="175">
        <v>31836</v>
      </c>
      <c r="J26" s="9"/>
      <c r="K26" s="9"/>
      <c r="L26" s="9"/>
    </row>
    <row r="27" spans="1:12" ht="15" customHeight="1" x14ac:dyDescent="0.25">
      <c r="A27" s="15"/>
      <c r="B27" s="15"/>
      <c r="C27" s="187" t="s">
        <v>5</v>
      </c>
      <c r="D27" s="175">
        <v>5</v>
      </c>
      <c r="E27" s="175">
        <v>1306</v>
      </c>
      <c r="F27" s="175">
        <v>3851</v>
      </c>
      <c r="G27" s="176">
        <v>32</v>
      </c>
      <c r="H27" s="175">
        <v>6578</v>
      </c>
      <c r="I27" s="175">
        <v>20539</v>
      </c>
      <c r="J27" s="9"/>
      <c r="K27" s="9"/>
      <c r="L27" s="9"/>
    </row>
    <row r="28" spans="1:12" ht="15" customHeight="1" x14ac:dyDescent="0.25">
      <c r="A28" s="15"/>
      <c r="B28" s="15"/>
      <c r="C28" s="187" t="s">
        <v>6</v>
      </c>
      <c r="D28" s="175">
        <v>3</v>
      </c>
      <c r="E28" s="175">
        <v>1061</v>
      </c>
      <c r="F28" s="175">
        <v>3443</v>
      </c>
      <c r="G28" s="176">
        <v>11</v>
      </c>
      <c r="H28" s="175">
        <v>3249</v>
      </c>
      <c r="I28" s="175">
        <v>11297</v>
      </c>
      <c r="J28" s="9"/>
      <c r="K28" s="9"/>
      <c r="L28" s="9"/>
    </row>
    <row r="29" spans="1:12" ht="18" customHeight="1" x14ac:dyDescent="0.25">
      <c r="A29" s="15" t="s">
        <v>24</v>
      </c>
      <c r="B29" s="15"/>
      <c r="C29" s="187"/>
      <c r="D29" s="175">
        <v>35</v>
      </c>
      <c r="E29" s="175" t="s">
        <v>9</v>
      </c>
      <c r="F29" s="175" t="s">
        <v>9</v>
      </c>
      <c r="G29" s="176">
        <v>104</v>
      </c>
      <c r="H29" s="175" t="s">
        <v>9</v>
      </c>
      <c r="I29" s="175" t="s">
        <v>9</v>
      </c>
      <c r="J29" s="9"/>
      <c r="K29" s="9"/>
      <c r="L29" s="9"/>
    </row>
    <row r="30" spans="1:12" ht="15" customHeight="1" x14ac:dyDescent="0.25">
      <c r="A30" s="15"/>
      <c r="B30" s="15"/>
      <c r="C30" s="187" t="s">
        <v>5</v>
      </c>
      <c r="D30" s="175">
        <v>25</v>
      </c>
      <c r="E30" s="175" t="s">
        <v>9</v>
      </c>
      <c r="F30" s="175" t="s">
        <v>9</v>
      </c>
      <c r="G30" s="176">
        <v>78</v>
      </c>
      <c r="H30" s="175" t="s">
        <v>9</v>
      </c>
      <c r="I30" s="175" t="s">
        <v>9</v>
      </c>
      <c r="J30" s="9"/>
      <c r="K30" s="9"/>
      <c r="L30" s="9"/>
    </row>
    <row r="31" spans="1:12" ht="15" customHeight="1" x14ac:dyDescent="0.25">
      <c r="A31" s="15"/>
      <c r="B31" s="15"/>
      <c r="C31" s="187" t="s">
        <v>6</v>
      </c>
      <c r="D31" s="175">
        <v>10</v>
      </c>
      <c r="E31" s="175" t="s">
        <v>9</v>
      </c>
      <c r="F31" s="175" t="s">
        <v>9</v>
      </c>
      <c r="G31" s="176">
        <v>26</v>
      </c>
      <c r="H31" s="175" t="s">
        <v>9</v>
      </c>
      <c r="I31" s="175" t="s">
        <v>9</v>
      </c>
      <c r="J31" s="9"/>
      <c r="K31" s="9"/>
      <c r="L31" s="9"/>
    </row>
    <row r="32" spans="1:12" ht="6.75" customHeight="1" x14ac:dyDescent="0.25">
      <c r="C32" s="11"/>
      <c r="D32" s="9"/>
      <c r="E32" s="9"/>
      <c r="F32" s="9"/>
      <c r="G32" s="4"/>
      <c r="H32" s="9"/>
      <c r="I32" s="9"/>
      <c r="J32" s="9"/>
      <c r="K32" s="9"/>
      <c r="L32" s="9"/>
    </row>
    <row r="33" spans="1:6" ht="15" customHeight="1" x14ac:dyDescent="0.25">
      <c r="A33" s="52" t="s">
        <v>80</v>
      </c>
      <c r="B33" s="52"/>
      <c r="C33" s="52"/>
      <c r="D33" s="52"/>
      <c r="E33" s="52"/>
      <c r="F33" s="52"/>
    </row>
    <row r="34" spans="1:6" ht="13.5" customHeight="1" x14ac:dyDescent="0.25">
      <c r="A34" s="29" t="s">
        <v>79</v>
      </c>
    </row>
  </sheetData>
  <mergeCells count="3">
    <mergeCell ref="D3:F3"/>
    <mergeCell ref="G3:I3"/>
    <mergeCell ref="A1:I1"/>
  </mergeCells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 1.</vt:lpstr>
      <vt:lpstr>Graf 1.</vt:lpstr>
      <vt:lpstr>Tab.2</vt:lpstr>
      <vt:lpstr>Graf 2</vt:lpstr>
      <vt:lpstr>Tab. 3</vt:lpstr>
      <vt:lpstr>Graf 3.</vt:lpstr>
      <vt:lpstr>Tab. 4</vt:lpstr>
      <vt:lpstr>Graf 4.</vt:lpstr>
      <vt:lpstr>Tab.5</vt:lpstr>
      <vt:lpstr>Tab. 6</vt:lpstr>
      <vt:lpstr>Tab. 7 </vt:lpstr>
      <vt:lpstr>Metodologija</vt:lpstr>
      <vt:lpstr>'Graf 1.'!Podrucje_ispisa</vt:lpstr>
      <vt:lpstr>'Graf 2'!Podrucje_ispisa</vt:lpstr>
      <vt:lpstr>'Graf 3.'!Podrucje_ispisa</vt:lpstr>
      <vt:lpstr>'Tab. 3'!Podrucje_ispisa</vt:lpstr>
      <vt:lpstr>'Tab. 4'!Podrucje_ispisa</vt:lpstr>
      <vt:lpstr>'Tab. 6'!Podrucje_ispisa</vt:lpstr>
      <vt:lpstr>'Tab. 7 '!Podrucje_ispisa</vt:lpstr>
      <vt:lpstr>Tab.2!Podrucje_ispisa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2019-02-20T09:30:03Z</cp:lastPrinted>
  <dcterms:created xsi:type="dcterms:W3CDTF">2003-03-28T11:52:50Z</dcterms:created>
  <dcterms:modified xsi:type="dcterms:W3CDTF">2019-02-20T12:37:59Z</dcterms:modified>
</cp:coreProperties>
</file>